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605" activeTab="0"/>
  </bookViews>
  <sheets>
    <sheet name="Linear" sheetId="1" r:id="rId1"/>
    <sheet name="Logarithmic" sheetId="2" r:id="rId2"/>
  </sheets>
  <definedNames/>
  <calcPr fullCalcOnLoad="1"/>
</workbook>
</file>

<file path=xl/sharedStrings.xml><?xml version="1.0" encoding="utf-8"?>
<sst xmlns="http://schemas.openxmlformats.org/spreadsheetml/2006/main" count="82" uniqueCount="20">
  <si>
    <t>Type 10 (P)</t>
  </si>
  <si>
    <t>Type 11 (PK)</t>
  </si>
  <si>
    <t>Type 20 (PP)</t>
  </si>
  <si>
    <t>Type N21 (PKP)</t>
  </si>
  <si>
    <t>W/m at 75/65/20</t>
  </si>
  <si>
    <t>n-coefficients</t>
  </si>
  <si>
    <t>Heated Surface Area (m²)</t>
  </si>
  <si>
    <t>Type 22 (PKKP)</t>
  </si>
  <si>
    <t>Type 33 (PKKPKP)</t>
  </si>
  <si>
    <t>° C</t>
  </si>
  <si>
    <t xml:space="preserve">Delta T </t>
  </si>
  <si>
    <t>Type 44 (PKPKKPKP)</t>
  </si>
  <si>
    <t>Type 30 (PPP)</t>
  </si>
  <si>
    <t>Tüüp</t>
  </si>
  <si>
    <t>Kõrgus</t>
  </si>
  <si>
    <t>Küttegraafik</t>
  </si>
  <si>
    <t>Pealevool</t>
  </si>
  <si>
    <t>Tagasivool</t>
  </si>
  <si>
    <t>Ruumitemp.</t>
  </si>
  <si>
    <t>Pikkus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</si>
</sst>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.00\ &quot;kr&quot;_-;\-* #,##0.00\ &quot;kr&quot;_-;_-* &quot;-&quot;??\ &quot;kr&quot;_-;_-@_-"/>
    <numFmt numFmtId="176" formatCode="#,##0\ &quot;₺&quot;;\-#,##0\ &quot;₺&quot;"/>
    <numFmt numFmtId="177" formatCode="#,##0\ &quot;₺&quot;;[Red]\-#,##0\ &quot;₺&quot;"/>
    <numFmt numFmtId="178" formatCode="#,##0.00\ &quot;₺&quot;;\-#,##0.00\ &quot;₺&quot;"/>
    <numFmt numFmtId="179" formatCode="#,##0.00\ &quot;₺&quot;;[Red]\-#,##0.00\ &quot;₺&quot;"/>
    <numFmt numFmtId="180" formatCode="_-* #,##0\ &quot;₺&quot;_-;\-* #,##0\ &quot;₺&quot;_-;_-* &quot;-&quot;\ &quot;₺&quot;_-;_-@_-"/>
    <numFmt numFmtId="181" formatCode="_-* #,##0\ _₺_-;\-* #,##0\ _₺_-;_-* &quot;-&quot;\ _₺_-;_-@_-"/>
    <numFmt numFmtId="182" formatCode="_-* #,##0.00\ &quot;₺&quot;_-;\-* #,##0.00\ &quot;₺&quot;_-;_-* &quot;-&quot;??\ &quot;₺&quot;_-;_-@_-"/>
    <numFmt numFmtId="183" formatCode="_-* #,##0.00\ _₺_-;\-* #,##0.00\ _₺_-;_-* &quot;-&quot;??\ _₺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0_)"/>
    <numFmt numFmtId="193" formatCode="0.00_)"/>
    <numFmt numFmtId="194" formatCode="0.0_)"/>
    <numFmt numFmtId="195" formatCode="0.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.00000000_)"/>
    <numFmt numFmtId="208" formatCode="0.000000000"/>
    <numFmt numFmtId="209" formatCode="0.0%"/>
  </numFmts>
  <fonts count="53">
    <font>
      <sz val="10"/>
      <name val="Arial"/>
      <family val="0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7"/>
        <bgColor indexed="9"/>
      </patternFill>
    </fill>
    <fill>
      <patternFill patternType="lightDown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lightDown">
        <fgColor indexed="41"/>
      </patternFill>
    </fill>
    <fill>
      <patternFill patternType="solid">
        <fgColor indexed="42"/>
        <bgColor indexed="64"/>
      </patternFill>
    </fill>
    <fill>
      <patternFill patternType="gray0625">
        <fgColor indexed="47"/>
      </patternFill>
    </fill>
    <fill>
      <patternFill patternType="lightUp"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rgb="FF00B050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2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23" borderId="3" applyNumberFormat="0" applyAlignment="0" applyProtection="0"/>
    <xf numFmtId="0" fontId="12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20" borderId="9" applyNumberFormat="0" applyAlignment="0" applyProtection="0"/>
    <xf numFmtId="0" fontId="5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192" fontId="1" fillId="0" borderId="0" xfId="0" applyNumberFormat="1" applyFont="1" applyAlignment="1">
      <alignment/>
    </xf>
    <xf numFmtId="192" fontId="2" fillId="33" borderId="10" xfId="0" applyNumberFormat="1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192" fontId="2" fillId="33" borderId="12" xfId="0" applyNumberFormat="1" applyFont="1" applyFill="1" applyBorder="1" applyAlignment="1">
      <alignment horizontal="centerContinuous"/>
    </xf>
    <xf numFmtId="192" fontId="2" fillId="33" borderId="13" xfId="0" applyNumberFormat="1" applyFont="1" applyFill="1" applyBorder="1" applyAlignment="1">
      <alignment horizontal="centerContinuous"/>
    </xf>
    <xf numFmtId="192" fontId="2" fillId="33" borderId="14" xfId="0" applyNumberFormat="1" applyFont="1" applyFill="1" applyBorder="1" applyAlignment="1">
      <alignment horizontal="centerContinuous"/>
    </xf>
    <xf numFmtId="192" fontId="2" fillId="33" borderId="15" xfId="0" applyNumberFormat="1" applyFont="1" applyFill="1" applyBorder="1" applyAlignment="1">
      <alignment/>
    </xf>
    <xf numFmtId="192" fontId="2" fillId="33" borderId="16" xfId="0" applyNumberFormat="1" applyFont="1" applyFill="1" applyBorder="1" applyAlignment="1">
      <alignment/>
    </xf>
    <xf numFmtId="192" fontId="2" fillId="33" borderId="17" xfId="0" applyNumberFormat="1" applyFont="1" applyFill="1" applyBorder="1" applyAlignment="1">
      <alignment/>
    </xf>
    <xf numFmtId="192" fontId="2" fillId="33" borderId="18" xfId="0" applyNumberFormat="1" applyFont="1" applyFill="1" applyBorder="1" applyAlignment="1">
      <alignment/>
    </xf>
    <xf numFmtId="192" fontId="2" fillId="33" borderId="19" xfId="0" applyNumberFormat="1" applyFont="1" applyFill="1" applyBorder="1" applyAlignment="1">
      <alignment/>
    </xf>
    <xf numFmtId="192" fontId="2" fillId="33" borderId="20" xfId="0" applyNumberFormat="1" applyFont="1" applyFill="1" applyBorder="1" applyAlignment="1">
      <alignment/>
    </xf>
    <xf numFmtId="192" fontId="3" fillId="33" borderId="21" xfId="0" applyNumberFormat="1" applyFont="1" applyFill="1" applyBorder="1" applyAlignment="1">
      <alignment/>
    </xf>
    <xf numFmtId="192" fontId="4" fillId="34" borderId="13" xfId="0" applyNumberFormat="1" applyFont="1" applyFill="1" applyBorder="1" applyAlignment="1">
      <alignment/>
    </xf>
    <xf numFmtId="192" fontId="4" fillId="35" borderId="13" xfId="0" applyNumberFormat="1" applyFont="1" applyFill="1" applyBorder="1" applyAlignment="1">
      <alignment/>
    </xf>
    <xf numFmtId="192" fontId="4" fillId="36" borderId="13" xfId="0" applyNumberFormat="1" applyFont="1" applyFill="1" applyBorder="1" applyAlignment="1">
      <alignment/>
    </xf>
    <xf numFmtId="192" fontId="4" fillId="34" borderId="14" xfId="0" applyNumberFormat="1" applyFont="1" applyFill="1" applyBorder="1" applyAlignment="1">
      <alignment/>
    </xf>
    <xf numFmtId="193" fontId="4" fillId="0" borderId="22" xfId="0" applyNumberFormat="1" applyFont="1" applyBorder="1" applyAlignment="1">
      <alignment/>
    </xf>
    <xf numFmtId="193" fontId="4" fillId="37" borderId="22" xfId="0" applyNumberFormat="1" applyFont="1" applyFill="1" applyBorder="1" applyAlignment="1">
      <alignment/>
    </xf>
    <xf numFmtId="193" fontId="4" fillId="0" borderId="23" xfId="0" applyNumberFormat="1" applyFont="1" applyBorder="1" applyAlignment="1">
      <alignment/>
    </xf>
    <xf numFmtId="193" fontId="4" fillId="34" borderId="22" xfId="0" applyNumberFormat="1" applyFont="1" applyFill="1" applyBorder="1" applyAlignment="1">
      <alignment/>
    </xf>
    <xf numFmtId="193" fontId="4" fillId="35" borderId="22" xfId="0" applyNumberFormat="1" applyFont="1" applyFill="1" applyBorder="1" applyAlignment="1">
      <alignment/>
    </xf>
    <xf numFmtId="193" fontId="4" fillId="34" borderId="24" xfId="0" applyNumberFormat="1" applyFont="1" applyFill="1" applyBorder="1" applyAlignment="1">
      <alignment/>
    </xf>
    <xf numFmtId="193" fontId="4" fillId="34" borderId="23" xfId="0" applyNumberFormat="1" applyFont="1" applyFill="1" applyBorder="1" applyAlignment="1">
      <alignment/>
    </xf>
    <xf numFmtId="192" fontId="5" fillId="0" borderId="22" xfId="0" applyNumberFormat="1" applyFont="1" applyBorder="1" applyAlignment="1">
      <alignment horizontal="center"/>
    </xf>
    <xf numFmtId="193" fontId="5" fillId="0" borderId="22" xfId="0" applyNumberFormat="1" applyFont="1" applyBorder="1" applyAlignment="1">
      <alignment/>
    </xf>
    <xf numFmtId="193" fontId="5" fillId="37" borderId="22" xfId="0" applyNumberFormat="1" applyFont="1" applyFill="1" applyBorder="1" applyAlignment="1">
      <alignment/>
    </xf>
    <xf numFmtId="193" fontId="5" fillId="0" borderId="23" xfId="0" applyNumberFormat="1" applyFont="1" applyBorder="1" applyAlignment="1">
      <alignment/>
    </xf>
    <xf numFmtId="192" fontId="5" fillId="37" borderId="22" xfId="0" applyNumberFormat="1" applyFont="1" applyFill="1" applyBorder="1" applyAlignment="1">
      <alignment horizontal="center"/>
    </xf>
    <xf numFmtId="192" fontId="5" fillId="0" borderId="25" xfId="0" applyNumberFormat="1" applyFont="1" applyBorder="1" applyAlignment="1">
      <alignment horizontal="center"/>
    </xf>
    <xf numFmtId="192" fontId="3" fillId="33" borderId="26" xfId="0" applyNumberFormat="1" applyFont="1" applyFill="1" applyBorder="1" applyAlignment="1">
      <alignment/>
    </xf>
    <xf numFmtId="192" fontId="5" fillId="0" borderId="0" xfId="0" applyNumberFormat="1" applyFont="1" applyAlignment="1">
      <alignment/>
    </xf>
    <xf numFmtId="192" fontId="2" fillId="33" borderId="27" xfId="0" applyNumberFormat="1" applyFont="1" applyFill="1" applyBorder="1" applyAlignment="1">
      <alignment/>
    </xf>
    <xf numFmtId="192" fontId="2" fillId="33" borderId="28" xfId="0" applyNumberFormat="1" applyFont="1" applyFill="1" applyBorder="1" applyAlignment="1">
      <alignment/>
    </xf>
    <xf numFmtId="193" fontId="4" fillId="0" borderId="25" xfId="0" applyNumberFormat="1" applyFont="1" applyBorder="1" applyAlignment="1">
      <alignment/>
    </xf>
    <xf numFmtId="192" fontId="3" fillId="33" borderId="20" xfId="0" applyNumberFormat="1" applyFont="1" applyFill="1" applyBorder="1" applyAlignment="1">
      <alignment/>
    </xf>
    <xf numFmtId="193" fontId="5" fillId="0" borderId="25" xfId="0" applyNumberFormat="1" applyFont="1" applyBorder="1" applyAlignment="1">
      <alignment/>
    </xf>
    <xf numFmtId="192" fontId="6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3" fontId="8" fillId="0" borderId="0" xfId="0" applyNumberFormat="1" applyFont="1" applyBorder="1" applyAlignment="1">
      <alignment/>
    </xf>
    <xf numFmtId="192" fontId="3" fillId="33" borderId="29" xfId="0" applyNumberFormat="1" applyFont="1" applyFill="1" applyBorder="1" applyAlignment="1">
      <alignment/>
    </xf>
    <xf numFmtId="192" fontId="9" fillId="38" borderId="13" xfId="0" applyNumberFormat="1" applyFont="1" applyFill="1" applyBorder="1" applyAlignment="1" applyProtection="1">
      <alignment/>
      <protection locked="0"/>
    </xf>
    <xf numFmtId="192" fontId="3" fillId="33" borderId="23" xfId="0" applyNumberFormat="1" applyFont="1" applyFill="1" applyBorder="1" applyAlignment="1">
      <alignment/>
    </xf>
    <xf numFmtId="192" fontId="9" fillId="38" borderId="22" xfId="0" applyNumberFormat="1" applyFont="1" applyFill="1" applyBorder="1" applyAlignment="1" applyProtection="1">
      <alignment/>
      <protection locked="0"/>
    </xf>
    <xf numFmtId="192" fontId="3" fillId="33" borderId="17" xfId="0" applyNumberFormat="1" applyFont="1" applyFill="1" applyBorder="1" applyAlignment="1">
      <alignment/>
    </xf>
    <xf numFmtId="194" fontId="9" fillId="33" borderId="18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Alignment="1">
      <alignment/>
    </xf>
    <xf numFmtId="192" fontId="5" fillId="0" borderId="29" xfId="0" applyNumberFormat="1" applyFont="1" applyBorder="1" applyAlignment="1">
      <alignment/>
    </xf>
    <xf numFmtId="192" fontId="5" fillId="0" borderId="13" xfId="0" applyNumberFormat="1" applyFont="1" applyBorder="1" applyAlignment="1">
      <alignment/>
    </xf>
    <xf numFmtId="192" fontId="5" fillId="37" borderId="13" xfId="0" applyNumberFormat="1" applyFont="1" applyFill="1" applyBorder="1" applyAlignment="1">
      <alignment/>
    </xf>
    <xf numFmtId="192" fontId="5" fillId="0" borderId="14" xfId="0" applyNumberFormat="1" applyFont="1" applyBorder="1" applyAlignment="1">
      <alignment/>
    </xf>
    <xf numFmtId="192" fontId="5" fillId="39" borderId="13" xfId="0" applyNumberFormat="1" applyFont="1" applyFill="1" applyBorder="1" applyAlignment="1">
      <alignment/>
    </xf>
    <xf numFmtId="192" fontId="5" fillId="39" borderId="30" xfId="0" applyNumberFormat="1" applyFont="1" applyFill="1" applyBorder="1" applyAlignment="1">
      <alignment/>
    </xf>
    <xf numFmtId="192" fontId="5" fillId="0" borderId="23" xfId="0" applyNumberFormat="1" applyFont="1" applyBorder="1" applyAlignment="1">
      <alignment/>
    </xf>
    <xf numFmtId="192" fontId="5" fillId="0" borderId="22" xfId="0" applyNumberFormat="1" applyFont="1" applyBorder="1" applyAlignment="1">
      <alignment/>
    </xf>
    <xf numFmtId="192" fontId="5" fillId="37" borderId="22" xfId="0" applyNumberFormat="1" applyFont="1" applyFill="1" applyBorder="1" applyAlignment="1">
      <alignment/>
    </xf>
    <xf numFmtId="192" fontId="5" fillId="0" borderId="24" xfId="0" applyNumberFormat="1" applyFont="1" applyBorder="1" applyAlignment="1">
      <alignment/>
    </xf>
    <xf numFmtId="192" fontId="5" fillId="39" borderId="23" xfId="0" applyNumberFormat="1" applyFont="1" applyFill="1" applyBorder="1" applyAlignment="1">
      <alignment/>
    </xf>
    <xf numFmtId="192" fontId="5" fillId="39" borderId="22" xfId="0" applyNumberFormat="1" applyFont="1" applyFill="1" applyBorder="1" applyAlignment="1">
      <alignment/>
    </xf>
    <xf numFmtId="192" fontId="5" fillId="39" borderId="25" xfId="0" applyNumberFormat="1" applyFont="1" applyFill="1" applyBorder="1" applyAlignment="1">
      <alignment/>
    </xf>
    <xf numFmtId="192" fontId="5" fillId="0" borderId="17" xfId="0" applyNumberFormat="1" applyFont="1" applyBorder="1" applyAlignment="1">
      <alignment/>
    </xf>
    <xf numFmtId="192" fontId="5" fillId="0" borderId="18" xfId="0" applyNumberFormat="1" applyFont="1" applyBorder="1" applyAlignment="1">
      <alignment/>
    </xf>
    <xf numFmtId="192" fontId="5" fillId="37" borderId="18" xfId="0" applyNumberFormat="1" applyFont="1" applyFill="1" applyBorder="1" applyAlignment="1">
      <alignment/>
    </xf>
    <xf numFmtId="192" fontId="5" fillId="0" borderId="31" xfId="0" applyNumberFormat="1" applyFont="1" applyBorder="1" applyAlignment="1">
      <alignment/>
    </xf>
    <xf numFmtId="192" fontId="5" fillId="39" borderId="17" xfId="0" applyNumberFormat="1" applyFont="1" applyFill="1" applyBorder="1" applyAlignment="1">
      <alignment/>
    </xf>
    <xf numFmtId="192" fontId="5" fillId="39" borderId="18" xfId="0" applyNumberFormat="1" applyFont="1" applyFill="1" applyBorder="1" applyAlignment="1">
      <alignment/>
    </xf>
    <xf numFmtId="192" fontId="5" fillId="39" borderId="19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0" fillId="0" borderId="0" xfId="0" applyNumberFormat="1" applyFont="1" applyAlignment="1">
      <alignment/>
    </xf>
    <xf numFmtId="192" fontId="5" fillId="0" borderId="25" xfId="0" applyNumberFormat="1" applyFont="1" applyBorder="1" applyAlignment="1">
      <alignment/>
    </xf>
    <xf numFmtId="192" fontId="5" fillId="39" borderId="32" xfId="0" applyNumberFormat="1" applyFont="1" applyFill="1" applyBorder="1" applyAlignment="1">
      <alignment/>
    </xf>
    <xf numFmtId="192" fontId="5" fillId="0" borderId="19" xfId="0" applyNumberFormat="1" applyFont="1" applyBorder="1" applyAlignment="1">
      <alignment/>
    </xf>
    <xf numFmtId="192" fontId="5" fillId="39" borderId="33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92" fontId="2" fillId="33" borderId="29" xfId="0" applyNumberFormat="1" applyFont="1" applyFill="1" applyBorder="1" applyAlignment="1">
      <alignment horizontal="centerContinuous"/>
    </xf>
    <xf numFmtId="192" fontId="2" fillId="33" borderId="30" xfId="0" applyNumberFormat="1" applyFont="1" applyFill="1" applyBorder="1" applyAlignment="1">
      <alignment horizontal="centerContinuous"/>
    </xf>
    <xf numFmtId="192" fontId="2" fillId="33" borderId="31" xfId="0" applyNumberFormat="1" applyFont="1" applyFill="1" applyBorder="1" applyAlignment="1">
      <alignment/>
    </xf>
    <xf numFmtId="192" fontId="3" fillId="33" borderId="34" xfId="0" applyNumberFormat="1" applyFont="1" applyFill="1" applyBorder="1" applyAlignment="1">
      <alignment/>
    </xf>
    <xf numFmtId="192" fontId="4" fillId="0" borderId="23" xfId="0" applyNumberFormat="1" applyFont="1" applyBorder="1" applyAlignment="1">
      <alignment/>
    </xf>
    <xf numFmtId="192" fontId="4" fillId="37" borderId="22" xfId="0" applyNumberFormat="1" applyFont="1" applyFill="1" applyBorder="1" applyAlignment="1">
      <alignment/>
    </xf>
    <xf numFmtId="192" fontId="4" fillId="0" borderId="22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192" fontId="4" fillId="34" borderId="23" xfId="0" applyNumberFormat="1" applyFont="1" applyFill="1" applyBorder="1" applyAlignment="1">
      <alignment/>
    </xf>
    <xf numFmtId="192" fontId="4" fillId="35" borderId="22" xfId="0" applyNumberFormat="1" applyFont="1" applyFill="1" applyBorder="1" applyAlignment="1">
      <alignment/>
    </xf>
    <xf numFmtId="193" fontId="5" fillId="34" borderId="35" xfId="0" applyNumberFormat="1" applyFont="1" applyFill="1" applyBorder="1" applyAlignment="1">
      <alignment/>
    </xf>
    <xf numFmtId="193" fontId="5" fillId="35" borderId="36" xfId="0" applyNumberFormat="1" applyFont="1" applyFill="1" applyBorder="1" applyAlignment="1">
      <alignment/>
    </xf>
    <xf numFmtId="193" fontId="5" fillId="34" borderId="36" xfId="0" applyNumberFormat="1" applyFont="1" applyFill="1" applyBorder="1" applyAlignment="1">
      <alignment/>
    </xf>
    <xf numFmtId="193" fontId="5" fillId="37" borderId="36" xfId="0" applyNumberFormat="1" applyFont="1" applyFill="1" applyBorder="1" applyAlignment="1">
      <alignment/>
    </xf>
    <xf numFmtId="193" fontId="5" fillId="0" borderId="36" xfId="0" applyNumberFormat="1" applyFont="1" applyBorder="1" applyAlignment="1">
      <alignment/>
    </xf>
    <xf numFmtId="193" fontId="5" fillId="0" borderId="37" xfId="0" applyNumberFormat="1" applyFont="1" applyBorder="1" applyAlignment="1">
      <alignment/>
    </xf>
    <xf numFmtId="193" fontId="5" fillId="34" borderId="37" xfId="0" applyNumberFormat="1" applyFont="1" applyFill="1" applyBorder="1" applyAlignment="1">
      <alignment/>
    </xf>
    <xf numFmtId="192" fontId="2" fillId="33" borderId="38" xfId="0" applyNumberFormat="1" applyFont="1" applyFill="1" applyBorder="1" applyAlignment="1">
      <alignment horizontal="centerContinuous"/>
    </xf>
    <xf numFmtId="192" fontId="5" fillId="33" borderId="39" xfId="0" applyNumberFormat="1" applyFont="1" applyFill="1" applyBorder="1" applyAlignment="1">
      <alignment/>
    </xf>
    <xf numFmtId="192" fontId="5" fillId="33" borderId="40" xfId="0" applyNumberFormat="1" applyFont="1" applyFill="1" applyBorder="1" applyAlignment="1">
      <alignment/>
    </xf>
    <xf numFmtId="192" fontId="5" fillId="33" borderId="38" xfId="0" applyNumberFormat="1" applyFont="1" applyFill="1" applyBorder="1" applyAlignment="1">
      <alignment/>
    </xf>
    <xf numFmtId="192" fontId="5" fillId="33" borderId="17" xfId="0" applyNumberFormat="1" applyFont="1" applyFill="1" applyBorder="1" applyAlignment="1">
      <alignment/>
    </xf>
    <xf numFmtId="192" fontId="5" fillId="33" borderId="18" xfId="0" applyNumberFormat="1" applyFont="1" applyFill="1" applyBorder="1" applyAlignment="1">
      <alignment/>
    </xf>
    <xf numFmtId="192" fontId="1" fillId="33" borderId="19" xfId="0" applyNumberFormat="1" applyFont="1" applyFill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41" xfId="0" applyNumberFormat="1" applyFont="1" applyBorder="1" applyAlignment="1">
      <alignment/>
    </xf>
    <xf numFmtId="192" fontId="3" fillId="40" borderId="42" xfId="0" applyNumberFormat="1" applyFont="1" applyFill="1" applyBorder="1" applyAlignment="1">
      <alignment/>
    </xf>
    <xf numFmtId="192" fontId="3" fillId="40" borderId="23" xfId="0" applyNumberFormat="1" applyFont="1" applyFill="1" applyBorder="1" applyAlignment="1">
      <alignment/>
    </xf>
    <xf numFmtId="192" fontId="5" fillId="40" borderId="22" xfId="0" applyNumberFormat="1" applyFont="1" applyFill="1" applyBorder="1" applyAlignment="1">
      <alignment horizontal="center"/>
    </xf>
    <xf numFmtId="2" fontId="5" fillId="40" borderId="22" xfId="0" applyNumberFormat="1" applyFont="1" applyFill="1" applyBorder="1" applyAlignment="1">
      <alignment horizontal="center"/>
    </xf>
    <xf numFmtId="192" fontId="4" fillId="40" borderId="43" xfId="0" applyNumberFormat="1" applyFont="1" applyFill="1" applyBorder="1" applyAlignment="1">
      <alignment/>
    </xf>
    <xf numFmtId="193" fontId="4" fillId="40" borderId="22" xfId="0" applyNumberFormat="1" applyFont="1" applyFill="1" applyBorder="1" applyAlignment="1">
      <alignment/>
    </xf>
    <xf numFmtId="192" fontId="5" fillId="34" borderId="32" xfId="0" applyNumberFormat="1" applyFont="1" applyFill="1" applyBorder="1" applyAlignment="1">
      <alignment horizontal="center"/>
    </xf>
    <xf numFmtId="192" fontId="5" fillId="40" borderId="29" xfId="0" applyNumberFormat="1" applyFont="1" applyFill="1" applyBorder="1" applyAlignment="1">
      <alignment horizontal="center"/>
    </xf>
    <xf numFmtId="192" fontId="5" fillId="40" borderId="13" xfId="0" applyNumberFormat="1" applyFont="1" applyFill="1" applyBorder="1" applyAlignment="1">
      <alignment horizontal="center"/>
    </xf>
    <xf numFmtId="2" fontId="5" fillId="40" borderId="23" xfId="0" applyNumberFormat="1" applyFont="1" applyFill="1" applyBorder="1" applyAlignment="1">
      <alignment horizontal="center"/>
    </xf>
    <xf numFmtId="192" fontId="4" fillId="0" borderId="29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30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193" fontId="4" fillId="0" borderId="23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193" fontId="4" fillId="0" borderId="25" xfId="0" applyNumberFormat="1" applyFont="1" applyFill="1" applyBorder="1" applyAlignment="1">
      <alignment/>
    </xf>
    <xf numFmtId="193" fontId="4" fillId="0" borderId="24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92" fontId="3" fillId="33" borderId="22" xfId="0" applyNumberFormat="1" applyFont="1" applyFill="1" applyBorder="1" applyAlignment="1">
      <alignment/>
    </xf>
    <xf numFmtId="192" fontId="5" fillId="0" borderId="22" xfId="0" applyNumberFormat="1" applyFont="1" applyFill="1" applyBorder="1" applyAlignment="1">
      <alignment/>
    </xf>
    <xf numFmtId="192" fontId="5" fillId="41" borderId="22" xfId="0" applyNumberFormat="1" applyFont="1" applyFill="1" applyBorder="1" applyAlignment="1">
      <alignment/>
    </xf>
    <xf numFmtId="192" fontId="5" fillId="42" borderId="22" xfId="0" applyNumberFormat="1" applyFont="1" applyFill="1" applyBorder="1" applyAlignment="1">
      <alignment/>
    </xf>
    <xf numFmtId="192" fontId="5" fillId="41" borderId="25" xfId="0" applyNumberFormat="1" applyFont="1" applyFill="1" applyBorder="1" applyAlignment="1">
      <alignment/>
    </xf>
    <xf numFmtId="192" fontId="5" fillId="41" borderId="23" xfId="0" applyNumberFormat="1" applyFont="1" applyFill="1" applyBorder="1" applyAlignment="1">
      <alignment/>
    </xf>
    <xf numFmtId="192" fontId="5" fillId="41" borderId="24" xfId="0" applyNumberFormat="1" applyFont="1" applyFill="1" applyBorder="1" applyAlignment="1">
      <alignment/>
    </xf>
    <xf numFmtId="192" fontId="5" fillId="43" borderId="23" xfId="0" applyNumberFormat="1" applyFont="1" applyFill="1" applyBorder="1" applyAlignment="1">
      <alignment/>
    </xf>
    <xf numFmtId="192" fontId="5" fillId="43" borderId="22" xfId="0" applyNumberFormat="1" applyFont="1" applyFill="1" applyBorder="1" applyAlignment="1">
      <alignment/>
    </xf>
    <xf numFmtId="192" fontId="5" fillId="43" borderId="25" xfId="0" applyNumberFormat="1" applyFont="1" applyFill="1" applyBorder="1" applyAlignment="1">
      <alignment/>
    </xf>
    <xf numFmtId="192" fontId="5" fillId="43" borderId="32" xfId="0" applyNumberFormat="1" applyFont="1" applyFill="1" applyBorder="1" applyAlignment="1">
      <alignment/>
    </xf>
    <xf numFmtId="192" fontId="1" fillId="41" borderId="0" xfId="0" applyNumberFormat="1" applyFont="1" applyFill="1" applyBorder="1" applyAlignment="1">
      <alignment/>
    </xf>
    <xf numFmtId="202" fontId="4" fillId="0" borderId="22" xfId="0" applyNumberFormat="1" applyFont="1" applyFill="1" applyBorder="1" applyAlignment="1">
      <alignment/>
    </xf>
    <xf numFmtId="193" fontId="5" fillId="0" borderId="21" xfId="0" applyNumberFormat="1" applyFont="1" applyBorder="1" applyAlignment="1">
      <alignment/>
    </xf>
    <xf numFmtId="193" fontId="5" fillId="0" borderId="26" xfId="0" applyNumberFormat="1" applyFont="1" applyBorder="1" applyAlignment="1">
      <alignment/>
    </xf>
    <xf numFmtId="192" fontId="5" fillId="33" borderId="44" xfId="0" applyNumberFormat="1" applyFont="1" applyFill="1" applyBorder="1" applyAlignment="1">
      <alignment/>
    </xf>
    <xf numFmtId="192" fontId="2" fillId="33" borderId="33" xfId="0" applyNumberFormat="1" applyFont="1" applyFill="1" applyBorder="1" applyAlignment="1">
      <alignment/>
    </xf>
    <xf numFmtId="193" fontId="5" fillId="34" borderId="45" xfId="0" applyNumberFormat="1" applyFont="1" applyFill="1" applyBorder="1" applyAlignment="1">
      <alignment/>
    </xf>
    <xf numFmtId="192" fontId="5" fillId="33" borderId="46" xfId="0" applyNumberFormat="1" applyFont="1" applyFill="1" applyBorder="1" applyAlignment="1">
      <alignment/>
    </xf>
    <xf numFmtId="192" fontId="2" fillId="33" borderId="39" xfId="0" applyNumberFormat="1" applyFont="1" applyFill="1" applyBorder="1" applyAlignment="1">
      <alignment horizontal="left"/>
    </xf>
    <xf numFmtId="192" fontId="10" fillId="0" borderId="0" xfId="0" applyNumberFormat="1" applyFont="1" applyAlignment="1">
      <alignment horizontal="left"/>
    </xf>
    <xf numFmtId="192" fontId="2" fillId="33" borderId="38" xfId="0" applyNumberFormat="1" applyFont="1" applyFill="1" applyBorder="1" applyAlignment="1">
      <alignment horizontal="left"/>
    </xf>
    <xf numFmtId="192" fontId="2" fillId="33" borderId="24" xfId="0" applyNumberFormat="1" applyFont="1" applyFill="1" applyBorder="1" applyAlignment="1">
      <alignment horizontal="left"/>
    </xf>
    <xf numFmtId="192" fontId="2" fillId="41" borderId="24" xfId="0" applyNumberFormat="1" applyFont="1" applyFill="1" applyBorder="1" applyAlignment="1">
      <alignment horizontal="left"/>
    </xf>
    <xf numFmtId="192" fontId="2" fillId="33" borderId="47" xfId="0" applyNumberFormat="1" applyFont="1" applyFill="1" applyBorder="1" applyAlignment="1">
      <alignment horizontal="centerContinuous"/>
    </xf>
    <xf numFmtId="192" fontId="2" fillId="33" borderId="48" xfId="0" applyNumberFormat="1" applyFont="1" applyFill="1" applyBorder="1" applyAlignment="1">
      <alignment horizontal="left"/>
    </xf>
    <xf numFmtId="192" fontId="2" fillId="33" borderId="49" xfId="0" applyNumberFormat="1" applyFont="1" applyFill="1" applyBorder="1" applyAlignment="1">
      <alignment horizontal="centerContinuous"/>
    </xf>
    <xf numFmtId="192" fontId="2" fillId="33" borderId="32" xfId="0" applyNumberFormat="1" applyFont="1" applyFill="1" applyBorder="1" applyAlignment="1">
      <alignment horizontal="left"/>
    </xf>
    <xf numFmtId="192" fontId="2" fillId="33" borderId="50" xfId="0" applyNumberFormat="1" applyFont="1" applyFill="1" applyBorder="1" applyAlignment="1">
      <alignment horizontal="left"/>
    </xf>
    <xf numFmtId="192" fontId="2" fillId="33" borderId="45" xfId="0" applyNumberFormat="1" applyFont="1" applyFill="1" applyBorder="1" applyAlignment="1">
      <alignment horizontal="left"/>
    </xf>
    <xf numFmtId="192" fontId="2" fillId="41" borderId="32" xfId="0" applyNumberFormat="1" applyFont="1" applyFill="1" applyBorder="1" applyAlignment="1">
      <alignment horizontal="left"/>
    </xf>
    <xf numFmtId="192" fontId="4" fillId="0" borderId="23" xfId="46" applyNumberFormat="1" applyFont="1" applyFill="1" applyBorder="1">
      <alignment/>
      <protection/>
    </xf>
    <xf numFmtId="192" fontId="4" fillId="0" borderId="22" xfId="46" applyNumberFormat="1" applyFont="1" applyFill="1" applyBorder="1">
      <alignment/>
      <protection/>
    </xf>
    <xf numFmtId="192" fontId="2" fillId="33" borderId="26" xfId="0" applyNumberFormat="1" applyFont="1" applyFill="1" applyBorder="1" applyAlignment="1">
      <alignment horizontal="left"/>
    </xf>
    <xf numFmtId="192" fontId="2" fillId="33" borderId="21" xfId="0" applyNumberFormat="1" applyFont="1" applyFill="1" applyBorder="1" applyAlignment="1">
      <alignment horizontal="left"/>
    </xf>
    <xf numFmtId="192" fontId="2" fillId="41" borderId="21" xfId="0" applyNumberFormat="1" applyFont="1" applyFill="1" applyBorder="1" applyAlignment="1">
      <alignment horizontal="left"/>
    </xf>
    <xf numFmtId="192" fontId="5" fillId="33" borderId="51" xfId="0" applyNumberFormat="1" applyFont="1" applyFill="1" applyBorder="1" applyAlignment="1">
      <alignment/>
    </xf>
    <xf numFmtId="192" fontId="5" fillId="33" borderId="49" xfId="0" applyNumberFormat="1" applyFont="1" applyFill="1" applyBorder="1" applyAlignment="1">
      <alignment/>
    </xf>
    <xf numFmtId="192" fontId="5" fillId="40" borderId="23" xfId="0" applyNumberFormat="1" applyFont="1" applyFill="1" applyBorder="1" applyAlignment="1">
      <alignment horizontal="center"/>
    </xf>
    <xf numFmtId="2" fontId="5" fillId="40" borderId="17" xfId="0" applyNumberFormat="1" applyFont="1" applyFill="1" applyBorder="1" applyAlignment="1">
      <alignment horizontal="center"/>
    </xf>
    <xf numFmtId="2" fontId="5" fillId="40" borderId="18" xfId="0" applyNumberFormat="1" applyFont="1" applyFill="1" applyBorder="1" applyAlignment="1">
      <alignment horizontal="center"/>
    </xf>
    <xf numFmtId="192" fontId="5" fillId="33" borderId="47" xfId="0" applyNumberFormat="1" applyFont="1" applyFill="1" applyBorder="1" applyAlignment="1">
      <alignment/>
    </xf>
    <xf numFmtId="192" fontId="5" fillId="33" borderId="48" xfId="0" applyNumberFormat="1" applyFont="1" applyFill="1" applyBorder="1" applyAlignment="1">
      <alignment/>
    </xf>
    <xf numFmtId="192" fontId="5" fillId="33" borderId="52" xfId="0" applyNumberFormat="1" applyFont="1" applyFill="1" applyBorder="1" applyAlignment="1">
      <alignment/>
    </xf>
    <xf numFmtId="192" fontId="5" fillId="33" borderId="53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92" fontId="3" fillId="33" borderId="24" xfId="0" applyNumberFormat="1" applyFont="1" applyFill="1" applyBorder="1" applyAlignment="1">
      <alignment/>
    </xf>
    <xf numFmtId="192" fontId="3" fillId="33" borderId="31" xfId="0" applyNumberFormat="1" applyFont="1" applyFill="1" applyBorder="1" applyAlignment="1">
      <alignment/>
    </xf>
    <xf numFmtId="192" fontId="3" fillId="33" borderId="22" xfId="0" applyNumberFormat="1" applyFont="1" applyFill="1" applyBorder="1" applyAlignment="1">
      <alignment horizontal="center"/>
    </xf>
    <xf numFmtId="2" fontId="5" fillId="44" borderId="23" xfId="0" applyNumberFormat="1" applyFont="1" applyFill="1" applyBorder="1" applyAlignment="1">
      <alignment horizontal="center"/>
    </xf>
    <xf numFmtId="193" fontId="4" fillId="34" borderId="25" xfId="0" applyNumberFormat="1" applyFont="1" applyFill="1" applyBorder="1" applyAlignment="1">
      <alignment/>
    </xf>
    <xf numFmtId="9" fontId="1" fillId="0" borderId="0" xfId="52" applyFont="1" applyAlignment="1">
      <alignment/>
    </xf>
    <xf numFmtId="192" fontId="2" fillId="0" borderId="0" xfId="0" applyNumberFormat="1" applyFont="1" applyFill="1" applyBorder="1" applyAlignment="1">
      <alignment/>
    </xf>
    <xf numFmtId="192" fontId="4" fillId="0" borderId="0" xfId="46" applyNumberFormat="1" applyFont="1" applyFill="1" applyBorder="1">
      <alignment/>
      <protection/>
    </xf>
    <xf numFmtId="192" fontId="5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209" fontId="1" fillId="0" borderId="0" xfId="52" applyNumberFormat="1" applyFont="1" applyFill="1" applyBorder="1" applyAlignment="1">
      <alignment/>
    </xf>
    <xf numFmtId="9" fontId="1" fillId="0" borderId="0" xfId="52" applyFont="1" applyFill="1" applyBorder="1" applyAlignment="1">
      <alignment/>
    </xf>
    <xf numFmtId="192" fontId="2" fillId="33" borderId="29" xfId="0" applyNumberFormat="1" applyFont="1" applyFill="1" applyBorder="1" applyAlignment="1">
      <alignment horizontal="center"/>
    </xf>
    <xf numFmtId="192" fontId="2" fillId="33" borderId="13" xfId="0" applyNumberFormat="1" applyFont="1" applyFill="1" applyBorder="1" applyAlignment="1">
      <alignment horizontal="center"/>
    </xf>
    <xf numFmtId="192" fontId="2" fillId="33" borderId="30" xfId="0" applyNumberFormat="1" applyFont="1" applyFill="1" applyBorder="1" applyAlignment="1">
      <alignment horizontal="center"/>
    </xf>
    <xf numFmtId="192" fontId="3" fillId="33" borderId="54" xfId="0" applyNumberFormat="1" applyFont="1" applyFill="1" applyBorder="1" applyAlignment="1">
      <alignment horizontal="center"/>
    </xf>
    <xf numFmtId="192" fontId="3" fillId="33" borderId="44" xfId="0" applyNumberFormat="1" applyFont="1" applyFill="1" applyBorder="1" applyAlignment="1">
      <alignment horizontal="center"/>
    </xf>
    <xf numFmtId="192" fontId="2" fillId="33" borderId="54" xfId="0" applyNumberFormat="1" applyFont="1" applyFill="1" applyBorder="1" applyAlignment="1">
      <alignment horizontal="center"/>
    </xf>
    <xf numFmtId="192" fontId="2" fillId="33" borderId="55" xfId="0" applyNumberFormat="1" applyFont="1" applyFill="1" applyBorder="1" applyAlignment="1">
      <alignment horizontal="center"/>
    </xf>
    <xf numFmtId="192" fontId="2" fillId="33" borderId="54" xfId="0" applyNumberFormat="1" applyFont="1" applyFill="1" applyBorder="1" applyAlignment="1">
      <alignment horizontal="left"/>
    </xf>
    <xf numFmtId="192" fontId="2" fillId="33" borderId="55" xfId="0" applyNumberFormat="1" applyFont="1" applyFill="1" applyBorder="1" applyAlignment="1">
      <alignment horizontal="left"/>
    </xf>
    <xf numFmtId="192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4" fillId="0" borderId="29" xfId="0" applyNumberFormat="1" applyFont="1" applyBorder="1" applyAlignment="1">
      <alignment/>
    </xf>
    <xf numFmtId="192" fontId="4" fillId="0" borderId="13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192" fontId="4" fillId="0" borderId="30" xfId="0" applyNumberFormat="1" applyFont="1" applyBorder="1" applyAlignment="1">
      <alignment/>
    </xf>
    <xf numFmtId="193" fontId="4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192" fontId="4" fillId="0" borderId="23" xfId="46" applyNumberFormat="1" applyFont="1" applyBorder="1">
      <alignment/>
      <protection/>
    </xf>
    <xf numFmtId="192" fontId="4" fillId="0" borderId="22" xfId="46" applyNumberFormat="1" applyFont="1" applyBorder="1">
      <alignment/>
      <protection/>
    </xf>
    <xf numFmtId="202" fontId="4" fillId="0" borderId="22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2" fontId="4" fillId="0" borderId="0" xfId="46" applyNumberFormat="1" applyFont="1">
      <alignment/>
      <protection/>
    </xf>
    <xf numFmtId="192" fontId="5" fillId="0" borderId="0" xfId="0" applyNumberFormat="1" applyFont="1" applyAlignment="1">
      <alignment horizontal="center"/>
    </xf>
    <xf numFmtId="192" fontId="4" fillId="0" borderId="0" xfId="0" applyNumberFormat="1" applyFont="1" applyAlignment="1">
      <alignment/>
    </xf>
    <xf numFmtId="2" fontId="31" fillId="45" borderId="19" xfId="47" applyNumberFormat="1" applyFont="1" applyFill="1" applyBorder="1" applyAlignment="1">
      <alignment horizontal="center"/>
      <protection/>
    </xf>
    <xf numFmtId="192" fontId="51" fillId="0" borderId="0" xfId="0" applyNumberFormat="1" applyFont="1" applyAlignment="1">
      <alignment/>
    </xf>
    <xf numFmtId="192" fontId="52" fillId="0" borderId="0" xfId="0" applyNumberFormat="1" applyFont="1" applyAlignment="1">
      <alignment/>
    </xf>
    <xf numFmtId="192" fontId="1" fillId="41" borderId="0" xfId="0" applyNumberFormat="1" applyFont="1" applyFill="1" applyAlignment="1">
      <alignment/>
    </xf>
    <xf numFmtId="19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EN442" xfId="46"/>
    <cellStyle name="Normal_LogW-test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80"/>
  <sheetViews>
    <sheetView tabSelected="1" zoomScalePageLayoutView="0" workbookViewId="0" topLeftCell="A4">
      <selection activeCell="O16" sqref="O16"/>
    </sheetView>
  </sheetViews>
  <sheetFormatPr defaultColWidth="9.140625" defaultRowHeight="12.75"/>
  <cols>
    <col min="1" max="1" width="5.28125" style="69" customWidth="1"/>
    <col min="2" max="2" width="15.00390625" style="69" customWidth="1"/>
    <col min="3" max="3" width="5.8515625" style="69" customWidth="1"/>
    <col min="4" max="4" width="4.8515625" style="69" customWidth="1"/>
    <col min="5" max="5" width="5.8515625" style="69" customWidth="1"/>
    <col min="6" max="6" width="6.00390625" style="69" customWidth="1"/>
    <col min="7" max="8" width="6.140625" style="69" customWidth="1"/>
    <col min="9" max="10" width="6.00390625" style="69" customWidth="1"/>
    <col min="11" max="11" width="6.8515625" style="69" customWidth="1"/>
    <col min="12" max="12" width="6.00390625" style="69" customWidth="1"/>
    <col min="13" max="15" width="6.140625" style="69" customWidth="1"/>
    <col min="16" max="17" width="6.00390625" style="69" customWidth="1"/>
    <col min="18" max="18" width="6.28125" style="69" customWidth="1"/>
    <col min="19" max="19" width="7.28125" style="69" customWidth="1"/>
    <col min="20" max="22" width="7.28125" style="69" bestFit="1" customWidth="1"/>
    <col min="23" max="24" width="6.421875" style="69" customWidth="1"/>
    <col min="25" max="26" width="6.140625" style="69" customWidth="1"/>
    <col min="27" max="28" width="6.28125" style="69" customWidth="1"/>
    <col min="29" max="29" width="6.00390625" style="69" customWidth="1"/>
    <col min="30" max="30" width="6.28125" style="69" customWidth="1"/>
    <col min="31" max="31" width="6.421875" style="69" customWidth="1"/>
    <col min="32" max="32" width="7.140625" style="69" customWidth="1"/>
    <col min="33" max="33" width="5.8515625" style="69" hidden="1" customWidth="1"/>
    <col min="34" max="34" width="5.8515625" style="69" customWidth="1"/>
    <col min="35" max="36" width="6.7109375" style="69" customWidth="1"/>
    <col min="37" max="38" width="7.28125" style="69" customWidth="1"/>
    <col min="39" max="39" width="7.421875" style="69" customWidth="1"/>
    <col min="40" max="40" width="8.00390625" style="69" customWidth="1"/>
    <col min="41" max="41" width="6.57421875" style="69" customWidth="1"/>
    <col min="42" max="16384" width="9.140625" style="69" customWidth="1"/>
  </cols>
  <sheetData>
    <row r="1" s="1" customFormat="1" ht="15.75" thickBot="1"/>
    <row r="2" spans="2:41" s="1" customFormat="1" ht="15.75" customHeight="1">
      <c r="B2" s="2" t="s">
        <v>13</v>
      </c>
      <c r="C2" s="3"/>
      <c r="D2" s="33"/>
      <c r="E2" s="193" t="s">
        <v>0</v>
      </c>
      <c r="F2" s="194"/>
      <c r="G2" s="194"/>
      <c r="H2" s="194"/>
      <c r="I2" s="194"/>
      <c r="J2" s="194"/>
      <c r="K2" s="194"/>
      <c r="L2" s="194"/>
      <c r="M2" s="194"/>
      <c r="N2" s="193" t="s">
        <v>1</v>
      </c>
      <c r="O2" s="194"/>
      <c r="P2" s="194"/>
      <c r="Q2" s="194"/>
      <c r="R2" s="194"/>
      <c r="S2" s="194"/>
      <c r="T2" s="194"/>
      <c r="U2" s="194"/>
      <c r="V2" s="194"/>
      <c r="W2" s="80" t="s">
        <v>2</v>
      </c>
      <c r="X2" s="4"/>
      <c r="Y2" s="5"/>
      <c r="Z2" s="5"/>
      <c r="AA2" s="5"/>
      <c r="AB2" s="5"/>
      <c r="AC2" s="5"/>
      <c r="AD2" s="5"/>
      <c r="AE2" s="6"/>
      <c r="AF2" s="184" t="s">
        <v>3</v>
      </c>
      <c r="AG2" s="185"/>
      <c r="AH2" s="185"/>
      <c r="AI2" s="185"/>
      <c r="AJ2" s="185"/>
      <c r="AK2" s="185"/>
      <c r="AL2" s="185"/>
      <c r="AM2" s="185"/>
      <c r="AN2" s="185"/>
      <c r="AO2" s="186"/>
    </row>
    <row r="3" spans="2:41" s="1" customFormat="1" ht="15.75" thickBot="1">
      <c r="B3" s="7" t="s">
        <v>14</v>
      </c>
      <c r="C3" s="8"/>
      <c r="D3" s="34"/>
      <c r="E3" s="9">
        <v>200</v>
      </c>
      <c r="F3" s="9">
        <v>300</v>
      </c>
      <c r="G3" s="10">
        <v>400</v>
      </c>
      <c r="H3" s="10">
        <v>450</v>
      </c>
      <c r="I3" s="10">
        <v>500</v>
      </c>
      <c r="J3" s="10">
        <v>550</v>
      </c>
      <c r="K3" s="10">
        <v>600</v>
      </c>
      <c r="L3" s="10">
        <v>700</v>
      </c>
      <c r="M3" s="11">
        <v>900</v>
      </c>
      <c r="N3" s="8">
        <v>200</v>
      </c>
      <c r="O3" s="9">
        <v>300</v>
      </c>
      <c r="P3" s="10">
        <v>400</v>
      </c>
      <c r="Q3" s="10">
        <v>450</v>
      </c>
      <c r="R3" s="10">
        <v>500</v>
      </c>
      <c r="S3" s="10">
        <v>550</v>
      </c>
      <c r="T3" s="10">
        <v>600</v>
      </c>
      <c r="U3" s="10">
        <v>700</v>
      </c>
      <c r="V3" s="11">
        <v>900</v>
      </c>
      <c r="W3" s="9">
        <v>200</v>
      </c>
      <c r="X3" s="9">
        <v>300</v>
      </c>
      <c r="Y3" s="10">
        <v>400</v>
      </c>
      <c r="Z3" s="10">
        <v>450</v>
      </c>
      <c r="AA3" s="10">
        <v>500</v>
      </c>
      <c r="AB3" s="10">
        <v>550</v>
      </c>
      <c r="AC3" s="10">
        <v>600</v>
      </c>
      <c r="AD3" s="10">
        <v>700</v>
      </c>
      <c r="AE3" s="82">
        <v>900</v>
      </c>
      <c r="AF3" s="9">
        <v>200</v>
      </c>
      <c r="AG3" s="10">
        <v>400</v>
      </c>
      <c r="AH3" s="10">
        <v>300</v>
      </c>
      <c r="AI3" s="10">
        <v>400</v>
      </c>
      <c r="AJ3" s="10">
        <v>450</v>
      </c>
      <c r="AK3" s="10">
        <v>500</v>
      </c>
      <c r="AL3" s="10">
        <v>550</v>
      </c>
      <c r="AM3" s="10">
        <v>600</v>
      </c>
      <c r="AN3" s="10">
        <v>700</v>
      </c>
      <c r="AO3" s="11">
        <v>900</v>
      </c>
    </row>
    <row r="4" spans="2:41" s="1" customFormat="1" ht="15">
      <c r="B4" s="12" t="s">
        <v>4</v>
      </c>
      <c r="C4" s="13"/>
      <c r="D4" s="83"/>
      <c r="E4" s="113"/>
      <c r="F4" s="84">
        <v>334</v>
      </c>
      <c r="G4" s="85">
        <v>421</v>
      </c>
      <c r="H4" s="113"/>
      <c r="I4" s="85">
        <v>505</v>
      </c>
      <c r="J4" s="113"/>
      <c r="K4" s="86">
        <v>587</v>
      </c>
      <c r="L4" s="86">
        <v>668</v>
      </c>
      <c r="M4" s="87">
        <v>828</v>
      </c>
      <c r="N4" s="116">
        <v>358</v>
      </c>
      <c r="O4" s="117">
        <v>536</v>
      </c>
      <c r="P4" s="117">
        <v>705</v>
      </c>
      <c r="Q4" s="117">
        <v>786</v>
      </c>
      <c r="R4" s="117">
        <v>864</v>
      </c>
      <c r="S4" s="117">
        <v>940</v>
      </c>
      <c r="T4" s="117">
        <v>1014</v>
      </c>
      <c r="U4" s="117">
        <v>1153</v>
      </c>
      <c r="V4" s="119">
        <v>1402</v>
      </c>
      <c r="W4" s="106"/>
      <c r="X4" s="14">
        <v>620</v>
      </c>
      <c r="Y4" s="15">
        <v>769</v>
      </c>
      <c r="Z4" s="110"/>
      <c r="AA4" s="16">
        <v>913</v>
      </c>
      <c r="AB4" s="110"/>
      <c r="AC4" s="15">
        <v>1054</v>
      </c>
      <c r="AD4" s="14">
        <v>1194</v>
      </c>
      <c r="AE4" s="17">
        <v>1475</v>
      </c>
      <c r="AF4" s="116">
        <v>540</v>
      </c>
      <c r="AG4" s="117">
        <v>766</v>
      </c>
      <c r="AH4" s="117">
        <v>766</v>
      </c>
      <c r="AI4" s="117">
        <v>977</v>
      </c>
      <c r="AJ4" s="117">
        <v>1077</v>
      </c>
      <c r="AK4" s="117">
        <v>1175</v>
      </c>
      <c r="AL4" s="117">
        <v>1269</v>
      </c>
      <c r="AM4" s="117">
        <v>1362</v>
      </c>
      <c r="AN4" s="117">
        <v>1539</v>
      </c>
      <c r="AO4" s="118">
        <v>1868</v>
      </c>
    </row>
    <row r="5" spans="2:41" s="1" customFormat="1" ht="15">
      <c r="B5" s="12" t="s">
        <v>5</v>
      </c>
      <c r="C5" s="13"/>
      <c r="D5" s="83"/>
      <c r="E5" s="115"/>
      <c r="F5" s="20">
        <v>1.3095</v>
      </c>
      <c r="G5" s="19">
        <v>1.3131</v>
      </c>
      <c r="H5" s="115"/>
      <c r="I5" s="19">
        <v>1.3167</v>
      </c>
      <c r="J5" s="115"/>
      <c r="K5" s="18">
        <v>1.3203</v>
      </c>
      <c r="L5" s="18">
        <v>1.3238</v>
      </c>
      <c r="M5" s="35">
        <v>1.3308</v>
      </c>
      <c r="N5" s="120">
        <v>1.2913</v>
      </c>
      <c r="O5" s="121">
        <v>1.2848</v>
      </c>
      <c r="P5" s="121">
        <v>1.2883</v>
      </c>
      <c r="Q5" s="121">
        <v>1.29</v>
      </c>
      <c r="R5" s="121">
        <v>1.2919</v>
      </c>
      <c r="S5" s="121">
        <v>1.29</v>
      </c>
      <c r="T5" s="121">
        <v>1.2954</v>
      </c>
      <c r="U5" s="121">
        <v>1.2963</v>
      </c>
      <c r="V5" s="123">
        <v>1.2981</v>
      </c>
      <c r="W5" s="107"/>
      <c r="X5" s="21">
        <v>1.29</v>
      </c>
      <c r="Y5" s="22">
        <v>1.2957</v>
      </c>
      <c r="Z5" s="111"/>
      <c r="AA5" s="22">
        <v>1.3015</v>
      </c>
      <c r="AB5" s="111"/>
      <c r="AC5" s="21">
        <v>1.3072</v>
      </c>
      <c r="AD5" s="21">
        <v>1.3125</v>
      </c>
      <c r="AE5" s="23">
        <v>1.323</v>
      </c>
      <c r="AF5" s="124">
        <v>1.2975</v>
      </c>
      <c r="AG5" s="121">
        <v>1.3012</v>
      </c>
      <c r="AH5" s="121">
        <v>1.3012</v>
      </c>
      <c r="AI5" s="121">
        <v>1.3074</v>
      </c>
      <c r="AJ5" s="121">
        <v>1.31</v>
      </c>
      <c r="AK5" s="121">
        <v>1.3137</v>
      </c>
      <c r="AL5" s="121">
        <v>1.32</v>
      </c>
      <c r="AM5" s="121">
        <v>1.3199</v>
      </c>
      <c r="AN5" s="121">
        <v>1.3256</v>
      </c>
      <c r="AO5" s="122">
        <v>1.3369</v>
      </c>
    </row>
    <row r="6" spans="2:41" s="1" customFormat="1" ht="15" hidden="1">
      <c r="B6" s="12" t="s">
        <v>6</v>
      </c>
      <c r="C6" s="13"/>
      <c r="D6" s="83"/>
      <c r="E6" s="13"/>
      <c r="F6" s="13"/>
      <c r="G6" s="27"/>
      <c r="H6" s="27"/>
      <c r="I6" s="27"/>
      <c r="J6" s="27"/>
      <c r="K6" s="26"/>
      <c r="L6" s="26"/>
      <c r="M6" s="37"/>
      <c r="N6" s="139"/>
      <c r="O6" s="28"/>
      <c r="P6" s="27"/>
      <c r="Q6" s="27"/>
      <c r="R6" s="27"/>
      <c r="S6" s="27"/>
      <c r="T6" s="26"/>
      <c r="U6" s="26"/>
      <c r="V6" s="37"/>
      <c r="W6" s="90"/>
      <c r="X6" s="143"/>
      <c r="Y6" s="91"/>
      <c r="Z6" s="91"/>
      <c r="AA6" s="91"/>
      <c r="AB6" s="91"/>
      <c r="AC6" s="92"/>
      <c r="AD6" s="92"/>
      <c r="AE6" s="96"/>
      <c r="AF6" s="112"/>
      <c r="AG6" s="25"/>
      <c r="AH6" s="25"/>
      <c r="AI6" s="29"/>
      <c r="AJ6" s="29"/>
      <c r="AK6" s="25"/>
      <c r="AL6" s="25"/>
      <c r="AM6" s="25"/>
      <c r="AN6" s="25"/>
      <c r="AO6" s="30"/>
    </row>
    <row r="7" spans="2:31" s="1" customFormat="1" ht="15.75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2:41" s="1" customFormat="1" ht="15">
      <c r="B8" s="2" t="s">
        <v>13</v>
      </c>
      <c r="C8" s="3"/>
      <c r="D8" s="33"/>
      <c r="E8" s="193" t="s">
        <v>7</v>
      </c>
      <c r="F8" s="194"/>
      <c r="G8" s="194"/>
      <c r="H8" s="194"/>
      <c r="I8" s="194"/>
      <c r="J8" s="194"/>
      <c r="K8" s="194"/>
      <c r="L8" s="194"/>
      <c r="M8" s="194"/>
      <c r="N8" s="197" t="s">
        <v>12</v>
      </c>
      <c r="O8" s="194"/>
      <c r="P8" s="194"/>
      <c r="Q8" s="194"/>
      <c r="R8" s="194"/>
      <c r="S8" s="194"/>
      <c r="T8" s="194"/>
      <c r="U8" s="194"/>
      <c r="V8" s="196"/>
      <c r="W8" s="5" t="s">
        <v>8</v>
      </c>
      <c r="X8" s="5"/>
      <c r="Y8" s="5"/>
      <c r="Z8" s="5"/>
      <c r="AA8" s="5"/>
      <c r="AB8" s="5"/>
      <c r="AC8" s="5"/>
      <c r="AD8" s="5"/>
      <c r="AE8" s="81"/>
      <c r="AF8" s="193" t="s">
        <v>11</v>
      </c>
      <c r="AG8" s="194"/>
      <c r="AH8" s="194"/>
      <c r="AI8" s="194"/>
      <c r="AJ8" s="194"/>
      <c r="AK8" s="194"/>
      <c r="AL8" s="194"/>
      <c r="AM8" s="194"/>
      <c r="AN8" s="194"/>
      <c r="AO8" s="195"/>
    </row>
    <row r="9" spans="2:41" s="1" customFormat="1" ht="15.75" thickBot="1">
      <c r="B9" s="7" t="s">
        <v>14</v>
      </c>
      <c r="C9" s="8"/>
      <c r="D9" s="34"/>
      <c r="E9" s="8">
        <v>200</v>
      </c>
      <c r="F9" s="9">
        <v>300</v>
      </c>
      <c r="G9" s="10">
        <v>400</v>
      </c>
      <c r="H9" s="10">
        <v>450</v>
      </c>
      <c r="I9" s="10">
        <v>500</v>
      </c>
      <c r="J9" s="10">
        <v>550</v>
      </c>
      <c r="K9" s="10">
        <v>600</v>
      </c>
      <c r="L9" s="10">
        <v>700</v>
      </c>
      <c r="M9" s="11">
        <v>900</v>
      </c>
      <c r="N9" s="8">
        <v>200</v>
      </c>
      <c r="O9" s="9">
        <v>300</v>
      </c>
      <c r="P9" s="10">
        <v>400</v>
      </c>
      <c r="Q9" s="10">
        <v>450</v>
      </c>
      <c r="R9" s="10">
        <v>500</v>
      </c>
      <c r="S9" s="10">
        <v>550</v>
      </c>
      <c r="T9" s="10">
        <v>600</v>
      </c>
      <c r="U9" s="10">
        <v>700</v>
      </c>
      <c r="V9" s="11">
        <v>900</v>
      </c>
      <c r="W9" s="9">
        <v>200</v>
      </c>
      <c r="X9" s="142">
        <v>300</v>
      </c>
      <c r="Y9" s="10">
        <v>400</v>
      </c>
      <c r="Z9" s="10">
        <v>450</v>
      </c>
      <c r="AA9" s="10">
        <v>500</v>
      </c>
      <c r="AB9" s="10">
        <v>550</v>
      </c>
      <c r="AC9" s="10">
        <v>600</v>
      </c>
      <c r="AD9" s="10">
        <v>700</v>
      </c>
      <c r="AE9" s="11">
        <v>900</v>
      </c>
      <c r="AF9" s="9">
        <v>200</v>
      </c>
      <c r="AG9" s="10">
        <v>400</v>
      </c>
      <c r="AH9" s="10">
        <v>300</v>
      </c>
      <c r="AI9" s="10">
        <v>400</v>
      </c>
      <c r="AJ9" s="10">
        <v>450</v>
      </c>
      <c r="AK9" s="10">
        <v>500</v>
      </c>
      <c r="AL9" s="10">
        <v>550</v>
      </c>
      <c r="AM9" s="10">
        <v>600</v>
      </c>
      <c r="AN9" s="11">
        <v>700</v>
      </c>
      <c r="AO9" s="9">
        <v>900</v>
      </c>
    </row>
    <row r="10" spans="2:41" s="1" customFormat="1" ht="15">
      <c r="B10" s="12" t="s">
        <v>4</v>
      </c>
      <c r="C10" s="13"/>
      <c r="D10" s="83"/>
      <c r="E10" s="116">
        <v>685</v>
      </c>
      <c r="F10" s="117">
        <v>983</v>
      </c>
      <c r="G10" s="117">
        <v>1259</v>
      </c>
      <c r="H10" s="117">
        <v>1388</v>
      </c>
      <c r="I10" s="117">
        <v>1513</v>
      </c>
      <c r="J10" s="117">
        <v>1632</v>
      </c>
      <c r="K10" s="117">
        <v>1747</v>
      </c>
      <c r="L10" s="117">
        <v>1963</v>
      </c>
      <c r="M10" s="119">
        <v>2343</v>
      </c>
      <c r="N10" s="113"/>
      <c r="O10" s="157">
        <v>838</v>
      </c>
      <c r="P10" s="158">
        <v>1040</v>
      </c>
      <c r="Q10" s="158">
        <v>1138</v>
      </c>
      <c r="R10" s="158">
        <v>1234</v>
      </c>
      <c r="S10" s="158">
        <v>1328</v>
      </c>
      <c r="T10" s="86">
        <v>1422</v>
      </c>
      <c r="U10" s="86">
        <v>1608</v>
      </c>
      <c r="V10" s="87">
        <v>1973</v>
      </c>
      <c r="W10" s="116">
        <v>970</v>
      </c>
      <c r="X10" s="117">
        <v>1398</v>
      </c>
      <c r="Y10" s="117">
        <v>1791</v>
      </c>
      <c r="Z10" s="117">
        <v>1976</v>
      </c>
      <c r="AA10" s="117">
        <v>2153</v>
      </c>
      <c r="AB10" s="117">
        <v>2322</v>
      </c>
      <c r="AC10" s="117">
        <v>2484</v>
      </c>
      <c r="AD10" s="117">
        <v>2788</v>
      </c>
      <c r="AE10" s="118">
        <v>3316</v>
      </c>
      <c r="AF10" s="88">
        <v>1327</v>
      </c>
      <c r="AG10" s="89"/>
      <c r="AH10" s="89">
        <v>1834</v>
      </c>
      <c r="AI10" s="109"/>
      <c r="AJ10" s="109"/>
      <c r="AK10" s="109"/>
      <c r="AL10" s="109"/>
      <c r="AM10" s="109"/>
      <c r="AN10" s="109"/>
      <c r="AO10" s="109"/>
    </row>
    <row r="11" spans="2:41" s="1" customFormat="1" ht="15">
      <c r="B11" s="12" t="s">
        <v>5</v>
      </c>
      <c r="C11" s="13"/>
      <c r="D11" s="83"/>
      <c r="E11" s="120">
        <v>1.2974</v>
      </c>
      <c r="F11" s="121">
        <v>1.3128</v>
      </c>
      <c r="G11" s="121">
        <v>1.3237</v>
      </c>
      <c r="H11" s="121">
        <v>1.33</v>
      </c>
      <c r="I11" s="121">
        <v>1.3347</v>
      </c>
      <c r="J11" s="121">
        <v>1.34</v>
      </c>
      <c r="K11" s="121">
        <v>1.3456</v>
      </c>
      <c r="L11" s="121">
        <v>1.3455</v>
      </c>
      <c r="M11" s="123">
        <v>1.3452</v>
      </c>
      <c r="N11" s="115"/>
      <c r="O11" s="24">
        <v>1.2994</v>
      </c>
      <c r="P11" s="22">
        <v>1.2975</v>
      </c>
      <c r="Q11" s="22">
        <v>1.2966</v>
      </c>
      <c r="R11" s="22">
        <v>1.2957</v>
      </c>
      <c r="S11" s="22">
        <v>1.2947</v>
      </c>
      <c r="T11" s="21">
        <v>1.2938</v>
      </c>
      <c r="U11" s="21">
        <v>1.3003</v>
      </c>
      <c r="V11" s="176">
        <v>1.3132</v>
      </c>
      <c r="W11" s="120">
        <v>1.2845</v>
      </c>
      <c r="X11" s="121">
        <v>1.3029</v>
      </c>
      <c r="Y11" s="121">
        <v>1.3099</v>
      </c>
      <c r="Z11" s="121">
        <v>1.3134</v>
      </c>
      <c r="AA11" s="121">
        <v>1.3168</v>
      </c>
      <c r="AB11" s="138">
        <v>1.3203</v>
      </c>
      <c r="AC11" s="121">
        <v>1.3238</v>
      </c>
      <c r="AD11" s="121">
        <v>1.3282</v>
      </c>
      <c r="AE11" s="125">
        <v>1.337</v>
      </c>
      <c r="AF11" s="24">
        <v>1.3223</v>
      </c>
      <c r="AG11" s="22"/>
      <c r="AH11" s="22">
        <v>1.3157</v>
      </c>
      <c r="AI11" s="109"/>
      <c r="AJ11" s="109"/>
      <c r="AK11" s="109"/>
      <c r="AL11" s="109"/>
      <c r="AM11" s="109"/>
      <c r="AN11" s="109"/>
      <c r="AO11" s="109"/>
    </row>
    <row r="12" spans="2:41" s="1" customFormat="1" ht="15" hidden="1">
      <c r="B12" s="36" t="s">
        <v>6</v>
      </c>
      <c r="C12" s="13"/>
      <c r="D12" s="83"/>
      <c r="E12" s="31"/>
      <c r="F12" s="31"/>
      <c r="G12" s="93"/>
      <c r="H12" s="93"/>
      <c r="I12" s="93"/>
      <c r="J12" s="93"/>
      <c r="K12" s="94"/>
      <c r="L12" s="94"/>
      <c r="M12" s="95"/>
      <c r="N12" s="140"/>
      <c r="O12" s="28"/>
      <c r="P12" s="27"/>
      <c r="Q12" s="27"/>
      <c r="R12" s="27"/>
      <c r="S12" s="27"/>
      <c r="T12" s="26"/>
      <c r="U12" s="26"/>
      <c r="V12" s="37"/>
      <c r="W12" s="90"/>
      <c r="X12" s="143"/>
      <c r="Y12" s="91"/>
      <c r="Z12" s="91"/>
      <c r="AA12" s="91"/>
      <c r="AB12" s="91"/>
      <c r="AC12" s="92"/>
      <c r="AD12" s="92"/>
      <c r="AE12" s="96"/>
      <c r="AF12" s="90"/>
      <c r="AG12" s="91"/>
      <c r="AH12" s="91"/>
      <c r="AI12" s="91"/>
      <c r="AJ12" s="91"/>
      <c r="AK12" s="92"/>
      <c r="AL12" s="92"/>
      <c r="AM12" s="92"/>
      <c r="AN12" s="96"/>
      <c r="AO12" s="90"/>
    </row>
    <row r="13" spans="2:31" s="1" customFormat="1" ht="16.5" thickBot="1">
      <c r="B13" s="38"/>
      <c r="C13" s="39"/>
      <c r="D13" s="39"/>
      <c r="E13" s="39"/>
      <c r="F13" s="39"/>
      <c r="G13" s="40"/>
      <c r="H13" s="40"/>
      <c r="I13" s="40"/>
      <c r="J13" s="40"/>
      <c r="K13" s="41"/>
      <c r="L13" s="41"/>
      <c r="M13" s="41"/>
      <c r="N13" s="41"/>
      <c r="O13" s="40"/>
      <c r="P13" s="40"/>
      <c r="Q13" s="40"/>
      <c r="R13" s="40"/>
      <c r="S13" s="40"/>
      <c r="T13" s="40"/>
      <c r="U13" s="41"/>
      <c r="V13" s="41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s="1" customFormat="1" ht="15.75" thickBot="1">
      <c r="B14" s="187" t="s">
        <v>15</v>
      </c>
      <c r="C14" s="188"/>
      <c r="D14" s="188"/>
      <c r="E14" s="174"/>
      <c r="F14" s="174"/>
      <c r="AE14" s="177"/>
    </row>
    <row r="15" spans="2:34" s="1" customFormat="1" ht="15">
      <c r="B15" s="42" t="s">
        <v>16</v>
      </c>
      <c r="C15" s="43">
        <v>75</v>
      </c>
      <c r="D15" s="171" t="s">
        <v>9</v>
      </c>
      <c r="E15" s="126"/>
      <c r="F15" s="126"/>
      <c r="O15" s="76"/>
      <c r="P15" s="76"/>
      <c r="Q15" s="76"/>
      <c r="R15" s="76"/>
      <c r="S15" s="76"/>
      <c r="T15" s="76"/>
      <c r="U15" s="76"/>
      <c r="V15" s="76"/>
      <c r="W15" s="76"/>
      <c r="X15" s="178"/>
      <c r="Y15" s="178"/>
      <c r="Z15" s="178"/>
      <c r="AA15" s="178"/>
      <c r="AB15" s="178"/>
      <c r="AC15" s="178"/>
      <c r="AD15" s="178"/>
      <c r="AE15" s="178"/>
      <c r="AF15" s="76"/>
      <c r="AG15" s="76"/>
      <c r="AH15" s="76"/>
    </row>
    <row r="16" spans="2:34" s="1" customFormat="1" ht="15">
      <c r="B16" s="44" t="s">
        <v>17</v>
      </c>
      <c r="C16" s="45">
        <v>65</v>
      </c>
      <c r="D16" s="172" t="s">
        <v>9</v>
      </c>
      <c r="E16" s="126"/>
      <c r="F16" s="126"/>
      <c r="O16" s="76"/>
      <c r="P16" s="76"/>
      <c r="Q16" s="76"/>
      <c r="R16" s="76"/>
      <c r="S16" s="76"/>
      <c r="T16" s="76"/>
      <c r="U16" s="76"/>
      <c r="V16" s="76"/>
      <c r="W16" s="76"/>
      <c r="X16" s="179"/>
      <c r="Y16" s="179"/>
      <c r="Z16" s="179"/>
      <c r="AA16" s="179"/>
      <c r="AB16" s="180"/>
      <c r="AC16" s="181"/>
      <c r="AD16" s="181"/>
      <c r="AE16" s="181"/>
      <c r="AF16" s="76"/>
      <c r="AG16" s="76"/>
      <c r="AH16" s="76"/>
    </row>
    <row r="17" spans="2:34" s="1" customFormat="1" ht="15">
      <c r="B17" s="44" t="s">
        <v>18</v>
      </c>
      <c r="C17" s="45">
        <v>20</v>
      </c>
      <c r="D17" s="172" t="s">
        <v>9</v>
      </c>
      <c r="E17" s="126"/>
      <c r="F17" s="126"/>
      <c r="O17" s="182"/>
      <c r="P17" s="182"/>
      <c r="Q17" s="182"/>
      <c r="R17" s="182"/>
      <c r="S17" s="182"/>
      <c r="T17" s="182"/>
      <c r="U17" s="182"/>
      <c r="V17" s="182"/>
      <c r="W17" s="76"/>
      <c r="X17" s="183"/>
      <c r="Y17" s="183"/>
      <c r="Z17" s="183"/>
      <c r="AA17" s="183"/>
      <c r="AB17" s="183"/>
      <c r="AC17" s="183"/>
      <c r="AD17" s="183"/>
      <c r="AE17" s="183"/>
      <c r="AF17" s="76"/>
      <c r="AG17" s="76"/>
      <c r="AH17" s="76"/>
    </row>
    <row r="18" spans="2:34" s="1" customFormat="1" ht="15.75" thickBot="1">
      <c r="B18" s="46" t="s">
        <v>10</v>
      </c>
      <c r="C18" s="47">
        <f>(AVERAGE(C15:C16))-C17</f>
        <v>50</v>
      </c>
      <c r="D18" s="173" t="s">
        <v>9</v>
      </c>
      <c r="E18" s="126"/>
      <c r="F18" s="1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="1" customFormat="1" ht="15.75" thickBot="1">
      <c r="AF19" s="48"/>
    </row>
    <row r="20" spans="3:41" s="1" customFormat="1" ht="16.5" customHeight="1" thickBot="1">
      <c r="C20" s="189" t="s">
        <v>13</v>
      </c>
      <c r="D20" s="190"/>
      <c r="E20" s="193" t="s">
        <v>0</v>
      </c>
      <c r="F20" s="194"/>
      <c r="G20" s="194"/>
      <c r="H20" s="194"/>
      <c r="I20" s="194"/>
      <c r="J20" s="194"/>
      <c r="K20" s="194"/>
      <c r="L20" s="194"/>
      <c r="M20" s="194"/>
      <c r="N20" s="193" t="s">
        <v>1</v>
      </c>
      <c r="O20" s="194"/>
      <c r="P20" s="194"/>
      <c r="Q20" s="194"/>
      <c r="R20" s="194"/>
      <c r="S20" s="194"/>
      <c r="T20" s="194"/>
      <c r="U20" s="194"/>
      <c r="V20" s="194"/>
      <c r="W20" s="80" t="s">
        <v>2</v>
      </c>
      <c r="X20" s="4"/>
      <c r="Y20" s="5"/>
      <c r="Z20" s="5"/>
      <c r="AA20" s="5"/>
      <c r="AB20" s="5"/>
      <c r="AC20" s="5"/>
      <c r="AD20" s="5"/>
      <c r="AE20" s="6"/>
      <c r="AF20" s="184" t="s">
        <v>3</v>
      </c>
      <c r="AG20" s="185"/>
      <c r="AH20" s="185"/>
      <c r="AI20" s="185"/>
      <c r="AJ20" s="185"/>
      <c r="AK20" s="185"/>
      <c r="AL20" s="185"/>
      <c r="AM20" s="185"/>
      <c r="AN20" s="185"/>
      <c r="AO20" s="186"/>
    </row>
    <row r="21" spans="3:41" s="1" customFormat="1" ht="15.75" thickBot="1">
      <c r="C21" s="145" t="s">
        <v>14</v>
      </c>
      <c r="D21" s="97"/>
      <c r="E21" s="9">
        <v>200</v>
      </c>
      <c r="F21" s="9">
        <v>300</v>
      </c>
      <c r="G21" s="10">
        <v>400</v>
      </c>
      <c r="H21" s="10">
        <v>450</v>
      </c>
      <c r="I21" s="10">
        <v>500</v>
      </c>
      <c r="J21" s="10">
        <v>550</v>
      </c>
      <c r="K21" s="10">
        <v>600</v>
      </c>
      <c r="L21" s="10">
        <v>700</v>
      </c>
      <c r="M21" s="11">
        <v>900</v>
      </c>
      <c r="N21" s="8">
        <v>200</v>
      </c>
      <c r="O21" s="9">
        <v>300</v>
      </c>
      <c r="P21" s="10">
        <v>400</v>
      </c>
      <c r="Q21" s="10">
        <v>450</v>
      </c>
      <c r="R21" s="10">
        <v>500</v>
      </c>
      <c r="S21" s="10">
        <v>550</v>
      </c>
      <c r="T21" s="10">
        <v>600</v>
      </c>
      <c r="U21" s="10">
        <v>700</v>
      </c>
      <c r="V21" s="11">
        <v>900</v>
      </c>
      <c r="W21" s="9">
        <v>200</v>
      </c>
      <c r="X21" s="9">
        <v>300</v>
      </c>
      <c r="Y21" s="10">
        <v>400</v>
      </c>
      <c r="Z21" s="10">
        <v>450</v>
      </c>
      <c r="AA21" s="10">
        <v>500</v>
      </c>
      <c r="AB21" s="10">
        <v>550</v>
      </c>
      <c r="AC21" s="10">
        <v>600</v>
      </c>
      <c r="AD21" s="10">
        <v>700</v>
      </c>
      <c r="AE21" s="82">
        <v>900</v>
      </c>
      <c r="AF21" s="9">
        <v>200</v>
      </c>
      <c r="AG21" s="10">
        <v>400</v>
      </c>
      <c r="AH21" s="10">
        <v>300</v>
      </c>
      <c r="AI21" s="10">
        <v>400</v>
      </c>
      <c r="AJ21" s="10">
        <v>450</v>
      </c>
      <c r="AK21" s="10">
        <v>500</v>
      </c>
      <c r="AL21" s="10">
        <v>550</v>
      </c>
      <c r="AM21" s="10">
        <v>600</v>
      </c>
      <c r="AN21" s="10">
        <v>700</v>
      </c>
      <c r="AO21" s="11">
        <v>900</v>
      </c>
    </row>
    <row r="22" spans="3:41" s="1" customFormat="1" ht="15.75" thickBot="1">
      <c r="C22" s="151" t="s">
        <v>19</v>
      </c>
      <c r="D22" s="152"/>
      <c r="E22" s="150"/>
      <c r="F22" s="150"/>
      <c r="G22" s="162"/>
      <c r="H22" s="162"/>
      <c r="I22" s="162"/>
      <c r="J22" s="162"/>
      <c r="K22" s="162"/>
      <c r="L22" s="162"/>
      <c r="M22" s="163"/>
      <c r="N22" s="167"/>
      <c r="O22" s="168"/>
      <c r="P22" s="162"/>
      <c r="Q22" s="162"/>
      <c r="R22" s="162"/>
      <c r="S22" s="162"/>
      <c r="T22" s="162"/>
      <c r="U22" s="162"/>
      <c r="V22" s="163"/>
      <c r="W22" s="168"/>
      <c r="X22" s="169"/>
      <c r="Y22" s="162"/>
      <c r="Z22" s="162"/>
      <c r="AA22" s="162"/>
      <c r="AB22" s="162"/>
      <c r="AC22" s="162"/>
      <c r="AD22" s="162"/>
      <c r="AE22" s="170"/>
      <c r="AF22" s="101"/>
      <c r="AG22" s="102"/>
      <c r="AH22" s="102"/>
      <c r="AI22" s="102"/>
      <c r="AJ22" s="102"/>
      <c r="AK22" s="102"/>
      <c r="AL22" s="102"/>
      <c r="AM22" s="102"/>
      <c r="AN22" s="102"/>
      <c r="AO22" s="103"/>
    </row>
    <row r="23" spans="3:41" s="1" customFormat="1" ht="15">
      <c r="C23" s="154">
        <v>300</v>
      </c>
      <c r="D23" s="159"/>
      <c r="E23" s="113"/>
      <c r="F23" s="51">
        <f aca="true" t="shared" si="0" ref="F23:G44">(($C$18/50)^F$5)*(F$4/1000*$C23)</f>
        <v>100.2</v>
      </c>
      <c r="G23" s="51">
        <f t="shared" si="0"/>
        <v>126.3</v>
      </c>
      <c r="H23" s="114"/>
      <c r="I23" s="51">
        <f aca="true" t="shared" si="1" ref="I23:I44">(($C$18/50)^I$5)*(I$4/1000*$C23)</f>
        <v>151.5</v>
      </c>
      <c r="J23" s="114"/>
      <c r="K23" s="50">
        <f aca="true" t="shared" si="2" ref="K23:V32">(($C$18/50)^K$5)*(K$4/1000*$C23)</f>
        <v>176.1</v>
      </c>
      <c r="L23" s="50">
        <f t="shared" si="2"/>
        <v>200.4</v>
      </c>
      <c r="M23" s="52">
        <f t="shared" si="2"/>
        <v>248.39999999999998</v>
      </c>
      <c r="N23" s="49">
        <f t="shared" si="2"/>
        <v>107.39999999999999</v>
      </c>
      <c r="O23" s="50">
        <f t="shared" si="2"/>
        <v>160.8</v>
      </c>
      <c r="P23" s="51">
        <f t="shared" si="2"/>
        <v>211.5</v>
      </c>
      <c r="Q23" s="50">
        <f t="shared" si="2"/>
        <v>235.8</v>
      </c>
      <c r="R23" s="51">
        <f t="shared" si="2"/>
        <v>259.2</v>
      </c>
      <c r="S23" s="50">
        <f t="shared" si="2"/>
        <v>282</v>
      </c>
      <c r="T23" s="50">
        <f t="shared" si="2"/>
        <v>304.2</v>
      </c>
      <c r="U23" s="50">
        <f t="shared" si="2"/>
        <v>345.90000000000003</v>
      </c>
      <c r="V23" s="52">
        <f t="shared" si="2"/>
        <v>420.59999999999997</v>
      </c>
      <c r="W23" s="113"/>
      <c r="X23" s="51">
        <f aca="true" t="shared" si="3" ref="X23:Y44">(($C$18/50)^X$5)*(X$4/1000*$C23)</f>
        <v>186</v>
      </c>
      <c r="Y23" s="51">
        <f t="shared" si="3"/>
        <v>230.70000000000002</v>
      </c>
      <c r="Z23" s="114"/>
      <c r="AA23" s="51">
        <f aca="true" t="shared" si="4" ref="AA23:AA44">(($C$18/50)^AA$5)*(AA$4/1000*$C23)</f>
        <v>273.90000000000003</v>
      </c>
      <c r="AB23" s="114"/>
      <c r="AC23" s="53">
        <f aca="true" t="shared" si="5" ref="AC23:AF44">(($C$18/50)^AC$5)*(AC$4/1000*$C23)</f>
        <v>316.2</v>
      </c>
      <c r="AD23" s="53">
        <f t="shared" si="5"/>
        <v>358.2</v>
      </c>
      <c r="AE23" s="54">
        <f t="shared" si="5"/>
        <v>442.5</v>
      </c>
      <c r="AF23" s="72">
        <f t="shared" si="5"/>
        <v>162</v>
      </c>
      <c r="AG23" s="104"/>
      <c r="AH23" s="57">
        <f aca="true" t="shared" si="6" ref="AH23:AK44">(($C$18/50)^AH$5)*(AH$4/1000*$C23)</f>
        <v>229.8</v>
      </c>
      <c r="AI23" s="57">
        <f t="shared" si="6"/>
        <v>293.09999999999997</v>
      </c>
      <c r="AJ23" s="57">
        <f t="shared" si="6"/>
        <v>323.09999999999997</v>
      </c>
      <c r="AK23" s="57">
        <f t="shared" si="6"/>
        <v>352.5</v>
      </c>
      <c r="AL23" s="57"/>
      <c r="AM23" s="60">
        <f aca="true" t="shared" si="7" ref="AM23:AO44">(($C$18/50)^AM$5)*(AM$4/1000*$C23)</f>
        <v>408.6</v>
      </c>
      <c r="AN23" s="60">
        <f t="shared" si="7"/>
        <v>461.7</v>
      </c>
      <c r="AO23" s="61">
        <f t="shared" si="7"/>
        <v>560.4</v>
      </c>
    </row>
    <row r="24" spans="3:41" s="1" customFormat="1" ht="15">
      <c r="C24" s="148">
        <v>400</v>
      </c>
      <c r="D24" s="160"/>
      <c r="E24" s="115"/>
      <c r="F24" s="57">
        <f t="shared" si="0"/>
        <v>133.6</v>
      </c>
      <c r="G24" s="57">
        <f t="shared" si="0"/>
        <v>168.4</v>
      </c>
      <c r="H24" s="109"/>
      <c r="I24" s="57">
        <f t="shared" si="1"/>
        <v>202</v>
      </c>
      <c r="J24" s="109"/>
      <c r="K24" s="56">
        <f t="shared" si="2"/>
        <v>234.79999999999998</v>
      </c>
      <c r="L24" s="56">
        <f t="shared" si="2"/>
        <v>267.2</v>
      </c>
      <c r="M24" s="58">
        <f t="shared" si="2"/>
        <v>331.2</v>
      </c>
      <c r="N24" s="55">
        <f t="shared" si="2"/>
        <v>143.2</v>
      </c>
      <c r="O24" s="56">
        <f t="shared" si="2"/>
        <v>214.4</v>
      </c>
      <c r="P24" s="57">
        <f t="shared" si="2"/>
        <v>282</v>
      </c>
      <c r="Q24" s="56">
        <f t="shared" si="2"/>
        <v>314.40000000000003</v>
      </c>
      <c r="R24" s="57">
        <f t="shared" si="2"/>
        <v>345.6</v>
      </c>
      <c r="S24" s="56">
        <f t="shared" si="2"/>
        <v>376</v>
      </c>
      <c r="T24" s="56">
        <f t="shared" si="2"/>
        <v>405.6</v>
      </c>
      <c r="U24" s="56">
        <f t="shared" si="2"/>
        <v>461.2</v>
      </c>
      <c r="V24" s="58">
        <f t="shared" si="2"/>
        <v>560.8</v>
      </c>
      <c r="W24" s="115"/>
      <c r="X24" s="57">
        <f t="shared" si="3"/>
        <v>248</v>
      </c>
      <c r="Y24" s="57">
        <f t="shared" si="3"/>
        <v>307.6</v>
      </c>
      <c r="Z24" s="109"/>
      <c r="AA24" s="57">
        <f t="shared" si="4"/>
        <v>365.2</v>
      </c>
      <c r="AB24" s="109"/>
      <c r="AC24" s="60">
        <f t="shared" si="5"/>
        <v>421.6</v>
      </c>
      <c r="AD24" s="60">
        <f t="shared" si="5"/>
        <v>477.59999999999997</v>
      </c>
      <c r="AE24" s="61">
        <f t="shared" si="5"/>
        <v>590</v>
      </c>
      <c r="AF24" s="72">
        <f t="shared" si="5"/>
        <v>216</v>
      </c>
      <c r="AG24" s="104"/>
      <c r="AH24" s="57">
        <f t="shared" si="6"/>
        <v>306.4</v>
      </c>
      <c r="AI24" s="57">
        <f t="shared" si="6"/>
        <v>390.8</v>
      </c>
      <c r="AJ24" s="57">
        <f t="shared" si="6"/>
        <v>430.79999999999995</v>
      </c>
      <c r="AK24" s="57">
        <f t="shared" si="6"/>
        <v>470</v>
      </c>
      <c r="AL24" s="57">
        <f aca="true" t="shared" si="8" ref="AL24:AL45">(($C$18/50)^AL$5)*(AL$4/1000*$C24)</f>
        <v>507.59999999999997</v>
      </c>
      <c r="AM24" s="60">
        <f t="shared" si="7"/>
        <v>544.8000000000001</v>
      </c>
      <c r="AN24" s="60">
        <f t="shared" si="7"/>
        <v>615.6</v>
      </c>
      <c r="AO24" s="61">
        <f t="shared" si="7"/>
        <v>747.2</v>
      </c>
    </row>
    <row r="25" spans="3:41" s="1" customFormat="1" ht="15">
      <c r="C25" s="148">
        <v>500</v>
      </c>
      <c r="D25" s="160"/>
      <c r="E25" s="164"/>
      <c r="F25" s="57">
        <f t="shared" si="0"/>
        <v>167</v>
      </c>
      <c r="G25" s="57">
        <f t="shared" si="0"/>
        <v>210.5</v>
      </c>
      <c r="H25" s="108"/>
      <c r="I25" s="57">
        <f t="shared" si="1"/>
        <v>252.5</v>
      </c>
      <c r="J25" s="108"/>
      <c r="K25" s="56">
        <f t="shared" si="2"/>
        <v>293.5</v>
      </c>
      <c r="L25" s="56">
        <f t="shared" si="2"/>
        <v>334</v>
      </c>
      <c r="M25" s="58">
        <f t="shared" si="2"/>
        <v>414</v>
      </c>
      <c r="N25" s="55">
        <f t="shared" si="2"/>
        <v>179</v>
      </c>
      <c r="O25" s="56">
        <f t="shared" si="2"/>
        <v>268</v>
      </c>
      <c r="P25" s="57">
        <f t="shared" si="2"/>
        <v>352.5</v>
      </c>
      <c r="Q25" s="56">
        <f t="shared" si="2"/>
        <v>393</v>
      </c>
      <c r="R25" s="57">
        <f t="shared" si="2"/>
        <v>432</v>
      </c>
      <c r="S25" s="56">
        <f t="shared" si="2"/>
        <v>470</v>
      </c>
      <c r="T25" s="56">
        <f t="shared" si="2"/>
        <v>507</v>
      </c>
      <c r="U25" s="56">
        <f t="shared" si="2"/>
        <v>576.5</v>
      </c>
      <c r="V25" s="58">
        <f t="shared" si="2"/>
        <v>701</v>
      </c>
      <c r="W25" s="164"/>
      <c r="X25" s="57">
        <f t="shared" si="3"/>
        <v>310</v>
      </c>
      <c r="Y25" s="57">
        <f t="shared" si="3"/>
        <v>384.5</v>
      </c>
      <c r="Z25" s="108"/>
      <c r="AA25" s="57">
        <f t="shared" si="4"/>
        <v>456.5</v>
      </c>
      <c r="AB25" s="108"/>
      <c r="AC25" s="60">
        <f t="shared" si="5"/>
        <v>527</v>
      </c>
      <c r="AD25" s="60">
        <f t="shared" si="5"/>
        <v>597</v>
      </c>
      <c r="AE25" s="61">
        <f t="shared" si="5"/>
        <v>737.5</v>
      </c>
      <c r="AF25" s="72">
        <f t="shared" si="5"/>
        <v>270</v>
      </c>
      <c r="AG25" s="104"/>
      <c r="AH25" s="57">
        <f t="shared" si="6"/>
        <v>383</v>
      </c>
      <c r="AI25" s="57">
        <f t="shared" si="6"/>
        <v>488.5</v>
      </c>
      <c r="AJ25" s="57">
        <f t="shared" si="6"/>
        <v>538.5</v>
      </c>
      <c r="AK25" s="57">
        <f t="shared" si="6"/>
        <v>587.5</v>
      </c>
      <c r="AL25" s="57">
        <f t="shared" si="8"/>
        <v>634.5</v>
      </c>
      <c r="AM25" s="60">
        <f t="shared" si="7"/>
        <v>681</v>
      </c>
      <c r="AN25" s="60">
        <f t="shared" si="7"/>
        <v>769.5</v>
      </c>
      <c r="AO25" s="61">
        <f t="shared" si="7"/>
        <v>934</v>
      </c>
    </row>
    <row r="26" spans="3:41" s="1" customFormat="1" ht="15">
      <c r="C26" s="148">
        <v>600</v>
      </c>
      <c r="D26" s="160"/>
      <c r="E26" s="115"/>
      <c r="F26" s="57">
        <f t="shared" si="0"/>
        <v>200.4</v>
      </c>
      <c r="G26" s="57">
        <f t="shared" si="0"/>
        <v>252.6</v>
      </c>
      <c r="H26" s="109"/>
      <c r="I26" s="57">
        <f t="shared" si="1"/>
        <v>303</v>
      </c>
      <c r="J26" s="109"/>
      <c r="K26" s="56">
        <f t="shared" si="2"/>
        <v>352.2</v>
      </c>
      <c r="L26" s="56">
        <f t="shared" si="2"/>
        <v>400.8</v>
      </c>
      <c r="M26" s="58">
        <f t="shared" si="2"/>
        <v>496.79999999999995</v>
      </c>
      <c r="N26" s="55">
        <f t="shared" si="2"/>
        <v>214.79999999999998</v>
      </c>
      <c r="O26" s="56">
        <f t="shared" si="2"/>
        <v>321.6</v>
      </c>
      <c r="P26" s="57">
        <f t="shared" si="2"/>
        <v>423</v>
      </c>
      <c r="Q26" s="56">
        <f t="shared" si="2"/>
        <v>471.6</v>
      </c>
      <c r="R26" s="57">
        <f t="shared" si="2"/>
        <v>518.4</v>
      </c>
      <c r="S26" s="56">
        <f t="shared" si="2"/>
        <v>564</v>
      </c>
      <c r="T26" s="56">
        <f t="shared" si="2"/>
        <v>608.4</v>
      </c>
      <c r="U26" s="56">
        <f t="shared" si="2"/>
        <v>691.8000000000001</v>
      </c>
      <c r="V26" s="58">
        <f t="shared" si="2"/>
        <v>841.1999999999999</v>
      </c>
      <c r="W26" s="115"/>
      <c r="X26" s="57">
        <f t="shared" si="3"/>
        <v>372</v>
      </c>
      <c r="Y26" s="57">
        <f t="shared" si="3"/>
        <v>461.40000000000003</v>
      </c>
      <c r="Z26" s="109"/>
      <c r="AA26" s="57">
        <f t="shared" si="4"/>
        <v>547.8000000000001</v>
      </c>
      <c r="AB26" s="109"/>
      <c r="AC26" s="60">
        <f t="shared" si="5"/>
        <v>632.4</v>
      </c>
      <c r="AD26" s="60">
        <f t="shared" si="5"/>
        <v>716.4</v>
      </c>
      <c r="AE26" s="61">
        <f t="shared" si="5"/>
        <v>885</v>
      </c>
      <c r="AF26" s="72">
        <f t="shared" si="5"/>
        <v>324</v>
      </c>
      <c r="AG26" s="104"/>
      <c r="AH26" s="57">
        <f t="shared" si="6"/>
        <v>459.6</v>
      </c>
      <c r="AI26" s="57">
        <f t="shared" si="6"/>
        <v>586.1999999999999</v>
      </c>
      <c r="AJ26" s="57">
        <f t="shared" si="6"/>
        <v>646.1999999999999</v>
      </c>
      <c r="AK26" s="57">
        <f t="shared" si="6"/>
        <v>705</v>
      </c>
      <c r="AL26" s="57">
        <f t="shared" si="8"/>
        <v>761.4</v>
      </c>
      <c r="AM26" s="60">
        <f t="shared" si="7"/>
        <v>817.2</v>
      </c>
      <c r="AN26" s="60">
        <f t="shared" si="7"/>
        <v>923.4</v>
      </c>
      <c r="AO26" s="61">
        <f t="shared" si="7"/>
        <v>1120.8</v>
      </c>
    </row>
    <row r="27" spans="3:41" s="1" customFormat="1" ht="15">
      <c r="C27" s="148">
        <v>700</v>
      </c>
      <c r="D27" s="160"/>
      <c r="E27" s="164"/>
      <c r="F27" s="57">
        <f t="shared" si="0"/>
        <v>233.8</v>
      </c>
      <c r="G27" s="57">
        <f t="shared" si="0"/>
        <v>294.7</v>
      </c>
      <c r="H27" s="108"/>
      <c r="I27" s="57">
        <f t="shared" si="1"/>
        <v>353.5</v>
      </c>
      <c r="J27" s="108"/>
      <c r="K27" s="56">
        <f t="shared" si="2"/>
        <v>410.9</v>
      </c>
      <c r="L27" s="56">
        <f t="shared" si="2"/>
        <v>467.6</v>
      </c>
      <c r="M27" s="58">
        <f t="shared" si="2"/>
        <v>579.6</v>
      </c>
      <c r="N27" s="55">
        <f t="shared" si="2"/>
        <v>250.6</v>
      </c>
      <c r="O27" s="56">
        <f t="shared" si="2"/>
        <v>375.20000000000005</v>
      </c>
      <c r="P27" s="57">
        <f t="shared" si="2"/>
        <v>493.5</v>
      </c>
      <c r="Q27" s="56">
        <f t="shared" si="2"/>
        <v>550.2</v>
      </c>
      <c r="R27" s="57">
        <f t="shared" si="2"/>
        <v>604.8</v>
      </c>
      <c r="S27" s="56">
        <f t="shared" si="2"/>
        <v>658</v>
      </c>
      <c r="T27" s="56">
        <f t="shared" si="2"/>
        <v>709.8</v>
      </c>
      <c r="U27" s="56">
        <f t="shared" si="2"/>
        <v>807.1</v>
      </c>
      <c r="V27" s="58">
        <f t="shared" si="2"/>
        <v>981.4</v>
      </c>
      <c r="W27" s="164"/>
      <c r="X27" s="57">
        <f t="shared" si="3"/>
        <v>434</v>
      </c>
      <c r="Y27" s="57">
        <f t="shared" si="3"/>
        <v>538.3000000000001</v>
      </c>
      <c r="Z27" s="108"/>
      <c r="AA27" s="57">
        <f t="shared" si="4"/>
        <v>639.1</v>
      </c>
      <c r="AB27" s="108"/>
      <c r="AC27" s="60">
        <f t="shared" si="5"/>
        <v>737.8000000000001</v>
      </c>
      <c r="AD27" s="60">
        <f t="shared" si="5"/>
        <v>835.8</v>
      </c>
      <c r="AE27" s="61">
        <f t="shared" si="5"/>
        <v>1032.5</v>
      </c>
      <c r="AF27" s="72">
        <f t="shared" si="5"/>
        <v>378</v>
      </c>
      <c r="AG27" s="104"/>
      <c r="AH27" s="57">
        <f t="shared" si="6"/>
        <v>536.2</v>
      </c>
      <c r="AI27" s="57">
        <f t="shared" si="6"/>
        <v>683.9</v>
      </c>
      <c r="AJ27" s="57">
        <f t="shared" si="6"/>
        <v>753.9</v>
      </c>
      <c r="AK27" s="57">
        <f t="shared" si="6"/>
        <v>822.5</v>
      </c>
      <c r="AL27" s="57">
        <f t="shared" si="8"/>
        <v>888.3</v>
      </c>
      <c r="AM27" s="60">
        <f t="shared" si="7"/>
        <v>953.4000000000001</v>
      </c>
      <c r="AN27" s="60">
        <f t="shared" si="7"/>
        <v>1077.3</v>
      </c>
      <c r="AO27" s="61">
        <f t="shared" si="7"/>
        <v>1307.6000000000001</v>
      </c>
    </row>
    <row r="28" spans="3:41" s="1" customFormat="1" ht="15">
      <c r="C28" s="148">
        <v>800</v>
      </c>
      <c r="D28" s="160"/>
      <c r="E28" s="115"/>
      <c r="F28" s="57">
        <f t="shared" si="0"/>
        <v>267.2</v>
      </c>
      <c r="G28" s="57">
        <f t="shared" si="0"/>
        <v>336.8</v>
      </c>
      <c r="H28" s="109"/>
      <c r="I28" s="57">
        <f t="shared" si="1"/>
        <v>404</v>
      </c>
      <c r="J28" s="109"/>
      <c r="K28" s="56">
        <f t="shared" si="2"/>
        <v>469.59999999999997</v>
      </c>
      <c r="L28" s="56">
        <f t="shared" si="2"/>
        <v>534.4</v>
      </c>
      <c r="M28" s="58">
        <f t="shared" si="2"/>
        <v>662.4</v>
      </c>
      <c r="N28" s="55">
        <f t="shared" si="2"/>
        <v>286.4</v>
      </c>
      <c r="O28" s="56">
        <f t="shared" si="2"/>
        <v>428.8</v>
      </c>
      <c r="P28" s="57">
        <f t="shared" si="2"/>
        <v>564</v>
      </c>
      <c r="Q28" s="56">
        <f t="shared" si="2"/>
        <v>628.8000000000001</v>
      </c>
      <c r="R28" s="57">
        <f t="shared" si="2"/>
        <v>691.2</v>
      </c>
      <c r="S28" s="56">
        <f t="shared" si="2"/>
        <v>752</v>
      </c>
      <c r="T28" s="56">
        <f t="shared" si="2"/>
        <v>811.2</v>
      </c>
      <c r="U28" s="56">
        <f t="shared" si="2"/>
        <v>922.4</v>
      </c>
      <c r="V28" s="58">
        <f t="shared" si="2"/>
        <v>1121.6</v>
      </c>
      <c r="W28" s="115"/>
      <c r="X28" s="57">
        <f t="shared" si="3"/>
        <v>496</v>
      </c>
      <c r="Y28" s="57">
        <f t="shared" si="3"/>
        <v>615.2</v>
      </c>
      <c r="Z28" s="109"/>
      <c r="AA28" s="57">
        <f t="shared" si="4"/>
        <v>730.4</v>
      </c>
      <c r="AB28" s="109"/>
      <c r="AC28" s="60">
        <f t="shared" si="5"/>
        <v>843.2</v>
      </c>
      <c r="AD28" s="60">
        <f t="shared" si="5"/>
        <v>955.1999999999999</v>
      </c>
      <c r="AE28" s="61">
        <f t="shared" si="5"/>
        <v>1180</v>
      </c>
      <c r="AF28" s="72">
        <f t="shared" si="5"/>
        <v>432</v>
      </c>
      <c r="AG28" s="104"/>
      <c r="AH28" s="57">
        <f t="shared" si="6"/>
        <v>612.8</v>
      </c>
      <c r="AI28" s="57">
        <f t="shared" si="6"/>
        <v>781.6</v>
      </c>
      <c r="AJ28" s="57">
        <f t="shared" si="6"/>
        <v>861.5999999999999</v>
      </c>
      <c r="AK28" s="57">
        <f t="shared" si="6"/>
        <v>940</v>
      </c>
      <c r="AL28" s="57">
        <f t="shared" si="8"/>
        <v>1015.1999999999999</v>
      </c>
      <c r="AM28" s="60">
        <f t="shared" si="7"/>
        <v>1089.6000000000001</v>
      </c>
      <c r="AN28" s="60">
        <f t="shared" si="7"/>
        <v>1231.2</v>
      </c>
      <c r="AO28" s="61">
        <f t="shared" si="7"/>
        <v>1494.4</v>
      </c>
    </row>
    <row r="29" spans="3:41" s="1" customFormat="1" ht="15">
      <c r="C29" s="148">
        <v>900</v>
      </c>
      <c r="D29" s="160"/>
      <c r="E29" s="164"/>
      <c r="F29" s="57">
        <f t="shared" si="0"/>
        <v>300.6</v>
      </c>
      <c r="G29" s="57">
        <f t="shared" si="0"/>
        <v>378.9</v>
      </c>
      <c r="H29" s="108"/>
      <c r="I29" s="57">
        <f t="shared" si="1"/>
        <v>454.5</v>
      </c>
      <c r="J29" s="108"/>
      <c r="K29" s="56">
        <f t="shared" si="2"/>
        <v>528.3</v>
      </c>
      <c r="L29" s="56">
        <f t="shared" si="2"/>
        <v>601.2</v>
      </c>
      <c r="M29" s="58">
        <f t="shared" si="2"/>
        <v>745.1999999999999</v>
      </c>
      <c r="N29" s="55">
        <f t="shared" si="2"/>
        <v>322.2</v>
      </c>
      <c r="O29" s="56">
        <f t="shared" si="2"/>
        <v>482.40000000000003</v>
      </c>
      <c r="P29" s="57">
        <f t="shared" si="2"/>
        <v>634.5</v>
      </c>
      <c r="Q29" s="56">
        <f t="shared" si="2"/>
        <v>707.4</v>
      </c>
      <c r="R29" s="57">
        <f t="shared" si="2"/>
        <v>777.6</v>
      </c>
      <c r="S29" s="56">
        <f t="shared" si="2"/>
        <v>846</v>
      </c>
      <c r="T29" s="56">
        <f t="shared" si="2"/>
        <v>912.6</v>
      </c>
      <c r="U29" s="56">
        <f t="shared" si="2"/>
        <v>1037.7</v>
      </c>
      <c r="V29" s="58">
        <f t="shared" si="2"/>
        <v>1261.8</v>
      </c>
      <c r="W29" s="164"/>
      <c r="X29" s="57">
        <f t="shared" si="3"/>
        <v>558</v>
      </c>
      <c r="Y29" s="57">
        <f t="shared" si="3"/>
        <v>692.1</v>
      </c>
      <c r="Z29" s="108"/>
      <c r="AA29" s="57">
        <f t="shared" si="4"/>
        <v>821.7</v>
      </c>
      <c r="AB29" s="108"/>
      <c r="AC29" s="60">
        <f t="shared" si="5"/>
        <v>948.6</v>
      </c>
      <c r="AD29" s="60">
        <f t="shared" si="5"/>
        <v>1074.6</v>
      </c>
      <c r="AE29" s="61">
        <f t="shared" si="5"/>
        <v>1327.5</v>
      </c>
      <c r="AF29" s="72">
        <f t="shared" si="5"/>
        <v>486.00000000000006</v>
      </c>
      <c r="AG29" s="104"/>
      <c r="AH29" s="57">
        <f t="shared" si="6"/>
        <v>689.4</v>
      </c>
      <c r="AI29" s="57">
        <f t="shared" si="6"/>
        <v>879.3</v>
      </c>
      <c r="AJ29" s="57">
        <f t="shared" si="6"/>
        <v>969.3</v>
      </c>
      <c r="AK29" s="57">
        <f t="shared" si="6"/>
        <v>1057.5</v>
      </c>
      <c r="AL29" s="57">
        <f t="shared" si="8"/>
        <v>1142.1</v>
      </c>
      <c r="AM29" s="60">
        <f t="shared" si="7"/>
        <v>1225.8000000000002</v>
      </c>
      <c r="AN29" s="60">
        <f t="shared" si="7"/>
        <v>1385.1</v>
      </c>
      <c r="AO29" s="61">
        <f t="shared" si="7"/>
        <v>1681.2</v>
      </c>
    </row>
    <row r="30" spans="3:41" s="1" customFormat="1" ht="15">
      <c r="C30" s="149">
        <v>1000</v>
      </c>
      <c r="D30" s="161"/>
      <c r="E30" s="115"/>
      <c r="F30" s="129">
        <f t="shared" si="0"/>
        <v>334</v>
      </c>
      <c r="G30" s="129">
        <f t="shared" si="0"/>
        <v>421</v>
      </c>
      <c r="H30" s="109"/>
      <c r="I30" s="129">
        <f t="shared" si="1"/>
        <v>505</v>
      </c>
      <c r="J30" s="109"/>
      <c r="K30" s="128">
        <f t="shared" si="2"/>
        <v>587</v>
      </c>
      <c r="L30" s="128">
        <f t="shared" si="2"/>
        <v>668</v>
      </c>
      <c r="M30" s="132">
        <f t="shared" si="2"/>
        <v>828</v>
      </c>
      <c r="N30" s="131">
        <f t="shared" si="2"/>
        <v>358</v>
      </c>
      <c r="O30" s="128">
        <f t="shared" si="2"/>
        <v>536</v>
      </c>
      <c r="P30" s="129">
        <f t="shared" si="2"/>
        <v>705</v>
      </c>
      <c r="Q30" s="128">
        <f t="shared" si="2"/>
        <v>786</v>
      </c>
      <c r="R30" s="129">
        <f t="shared" si="2"/>
        <v>864</v>
      </c>
      <c r="S30" s="128">
        <f t="shared" si="2"/>
        <v>940</v>
      </c>
      <c r="T30" s="128">
        <f t="shared" si="2"/>
        <v>1014</v>
      </c>
      <c r="U30" s="128">
        <f t="shared" si="2"/>
        <v>1153</v>
      </c>
      <c r="V30" s="132">
        <f t="shared" si="2"/>
        <v>1402</v>
      </c>
      <c r="W30" s="115"/>
      <c r="X30" s="129">
        <f t="shared" si="3"/>
        <v>620</v>
      </c>
      <c r="Y30" s="129">
        <f t="shared" si="3"/>
        <v>769</v>
      </c>
      <c r="Z30" s="109"/>
      <c r="AA30" s="129">
        <f t="shared" si="4"/>
        <v>913</v>
      </c>
      <c r="AB30" s="109"/>
      <c r="AC30" s="134">
        <f t="shared" si="5"/>
        <v>1054</v>
      </c>
      <c r="AD30" s="134">
        <f t="shared" si="5"/>
        <v>1194</v>
      </c>
      <c r="AE30" s="135">
        <f t="shared" si="5"/>
        <v>1475</v>
      </c>
      <c r="AF30" s="136">
        <f t="shared" si="5"/>
        <v>540</v>
      </c>
      <c r="AG30" s="137"/>
      <c r="AH30" s="129">
        <f t="shared" si="6"/>
        <v>766</v>
      </c>
      <c r="AI30" s="129">
        <f t="shared" si="6"/>
        <v>977</v>
      </c>
      <c r="AJ30" s="129">
        <f t="shared" si="6"/>
        <v>1077</v>
      </c>
      <c r="AK30" s="129">
        <f t="shared" si="6"/>
        <v>1175</v>
      </c>
      <c r="AL30" s="129">
        <f t="shared" si="8"/>
        <v>1269</v>
      </c>
      <c r="AM30" s="134">
        <f t="shared" si="7"/>
        <v>1362</v>
      </c>
      <c r="AN30" s="134">
        <f t="shared" si="7"/>
        <v>1539</v>
      </c>
      <c r="AO30" s="135">
        <f t="shared" si="7"/>
        <v>1868</v>
      </c>
    </row>
    <row r="31" spans="3:41" s="1" customFormat="1" ht="15">
      <c r="C31" s="148">
        <v>1100</v>
      </c>
      <c r="D31" s="160"/>
      <c r="E31" s="164"/>
      <c r="F31" s="57">
        <f t="shared" si="0"/>
        <v>367.40000000000003</v>
      </c>
      <c r="G31" s="57">
        <f t="shared" si="0"/>
        <v>463.09999999999997</v>
      </c>
      <c r="H31" s="108"/>
      <c r="I31" s="57">
        <f t="shared" si="1"/>
        <v>555.5</v>
      </c>
      <c r="J31" s="108"/>
      <c r="K31" s="56">
        <f t="shared" si="2"/>
        <v>645.6999999999999</v>
      </c>
      <c r="L31" s="56">
        <f t="shared" si="2"/>
        <v>734.8000000000001</v>
      </c>
      <c r="M31" s="58">
        <f t="shared" si="2"/>
        <v>910.8</v>
      </c>
      <c r="N31" s="55">
        <f t="shared" si="2"/>
        <v>393.8</v>
      </c>
      <c r="O31" s="56">
        <f t="shared" si="2"/>
        <v>589.6</v>
      </c>
      <c r="P31" s="57">
        <f t="shared" si="2"/>
        <v>775.5</v>
      </c>
      <c r="Q31" s="56">
        <f t="shared" si="2"/>
        <v>864.6</v>
      </c>
      <c r="R31" s="57">
        <f t="shared" si="2"/>
        <v>950.4</v>
      </c>
      <c r="S31" s="56">
        <f t="shared" si="2"/>
        <v>1034</v>
      </c>
      <c r="T31" s="56">
        <f t="shared" si="2"/>
        <v>1115.4</v>
      </c>
      <c r="U31" s="56">
        <f t="shared" si="2"/>
        <v>1268.3</v>
      </c>
      <c r="V31" s="58">
        <f t="shared" si="2"/>
        <v>1542.1999999999998</v>
      </c>
      <c r="W31" s="164"/>
      <c r="X31" s="57">
        <f t="shared" si="3"/>
        <v>682</v>
      </c>
      <c r="Y31" s="57">
        <f t="shared" si="3"/>
        <v>845.9</v>
      </c>
      <c r="Z31" s="108"/>
      <c r="AA31" s="57">
        <f t="shared" si="4"/>
        <v>1004.3000000000001</v>
      </c>
      <c r="AB31" s="108"/>
      <c r="AC31" s="60">
        <f t="shared" si="5"/>
        <v>1159.4</v>
      </c>
      <c r="AD31" s="60">
        <f t="shared" si="5"/>
        <v>1313.3999999999999</v>
      </c>
      <c r="AE31" s="61">
        <f t="shared" si="5"/>
        <v>1622.5</v>
      </c>
      <c r="AF31" s="72">
        <f t="shared" si="5"/>
        <v>594</v>
      </c>
      <c r="AG31" s="104"/>
      <c r="AH31" s="57">
        <f t="shared" si="6"/>
        <v>842.6</v>
      </c>
      <c r="AI31" s="57">
        <f t="shared" si="6"/>
        <v>1074.7</v>
      </c>
      <c r="AJ31" s="57">
        <f t="shared" si="6"/>
        <v>1184.7</v>
      </c>
      <c r="AK31" s="57">
        <f t="shared" si="6"/>
        <v>1292.5</v>
      </c>
      <c r="AL31" s="127">
        <f t="shared" si="8"/>
        <v>1395.8999999999999</v>
      </c>
      <c r="AM31" s="60">
        <f t="shared" si="7"/>
        <v>1498.2</v>
      </c>
      <c r="AN31" s="60">
        <f t="shared" si="7"/>
        <v>1692.8999999999999</v>
      </c>
      <c r="AO31" s="61">
        <f t="shared" si="7"/>
        <v>2054.8</v>
      </c>
    </row>
    <row r="32" spans="3:41" s="1" customFormat="1" ht="15">
      <c r="C32" s="148">
        <v>1200</v>
      </c>
      <c r="D32" s="160"/>
      <c r="E32" s="115"/>
      <c r="F32" s="57">
        <f t="shared" si="0"/>
        <v>400.8</v>
      </c>
      <c r="G32" s="57">
        <f t="shared" si="0"/>
        <v>505.2</v>
      </c>
      <c r="H32" s="109"/>
      <c r="I32" s="57">
        <f t="shared" si="1"/>
        <v>606</v>
      </c>
      <c r="J32" s="109"/>
      <c r="K32" s="56">
        <f t="shared" si="2"/>
        <v>704.4</v>
      </c>
      <c r="L32" s="56">
        <f t="shared" si="2"/>
        <v>801.6</v>
      </c>
      <c r="M32" s="58">
        <f t="shared" si="2"/>
        <v>993.5999999999999</v>
      </c>
      <c r="N32" s="55">
        <f t="shared" si="2"/>
        <v>429.59999999999997</v>
      </c>
      <c r="O32" s="56">
        <f t="shared" si="2"/>
        <v>643.2</v>
      </c>
      <c r="P32" s="57">
        <f t="shared" si="2"/>
        <v>846</v>
      </c>
      <c r="Q32" s="56">
        <f t="shared" si="2"/>
        <v>943.2</v>
      </c>
      <c r="R32" s="57">
        <f t="shared" si="2"/>
        <v>1036.8</v>
      </c>
      <c r="S32" s="56">
        <f t="shared" si="2"/>
        <v>1128</v>
      </c>
      <c r="T32" s="56">
        <f t="shared" si="2"/>
        <v>1216.8</v>
      </c>
      <c r="U32" s="56">
        <f t="shared" si="2"/>
        <v>1383.6000000000001</v>
      </c>
      <c r="V32" s="58">
        <f t="shared" si="2"/>
        <v>1682.3999999999999</v>
      </c>
      <c r="W32" s="115"/>
      <c r="X32" s="57">
        <f t="shared" si="3"/>
        <v>744</v>
      </c>
      <c r="Y32" s="57">
        <f t="shared" si="3"/>
        <v>922.8000000000001</v>
      </c>
      <c r="Z32" s="109"/>
      <c r="AA32" s="57">
        <f t="shared" si="4"/>
        <v>1095.6000000000001</v>
      </c>
      <c r="AB32" s="109"/>
      <c r="AC32" s="60">
        <f t="shared" si="5"/>
        <v>1264.8</v>
      </c>
      <c r="AD32" s="60">
        <f t="shared" si="5"/>
        <v>1432.8</v>
      </c>
      <c r="AE32" s="61">
        <f t="shared" si="5"/>
        <v>1770</v>
      </c>
      <c r="AF32" s="72">
        <f t="shared" si="5"/>
        <v>648</v>
      </c>
      <c r="AG32" s="104"/>
      <c r="AH32" s="57">
        <f t="shared" si="6"/>
        <v>919.2</v>
      </c>
      <c r="AI32" s="57">
        <f t="shared" si="6"/>
        <v>1172.3999999999999</v>
      </c>
      <c r="AJ32" s="57">
        <f t="shared" si="6"/>
        <v>1292.3999999999999</v>
      </c>
      <c r="AK32" s="57">
        <f t="shared" si="6"/>
        <v>1410</v>
      </c>
      <c r="AL32" s="57">
        <f t="shared" si="8"/>
        <v>1522.8</v>
      </c>
      <c r="AM32" s="60">
        <f t="shared" si="7"/>
        <v>1634.4</v>
      </c>
      <c r="AN32" s="60">
        <f t="shared" si="7"/>
        <v>1846.8</v>
      </c>
      <c r="AO32" s="61">
        <f t="shared" si="7"/>
        <v>2241.6</v>
      </c>
    </row>
    <row r="33" spans="3:41" s="1" customFormat="1" ht="15">
      <c r="C33" s="148">
        <v>1300</v>
      </c>
      <c r="D33" s="160"/>
      <c r="E33" s="164"/>
      <c r="F33" s="57">
        <f t="shared" si="0"/>
        <v>434.20000000000005</v>
      </c>
      <c r="G33" s="57">
        <f t="shared" si="0"/>
        <v>547.3</v>
      </c>
      <c r="H33" s="108"/>
      <c r="I33" s="57">
        <f t="shared" si="1"/>
        <v>656.5</v>
      </c>
      <c r="J33" s="108"/>
      <c r="K33" s="56">
        <f aca="true" t="shared" si="9" ref="K33:V44">(($C$18/50)^K$5)*(K$4/1000*$C33)</f>
        <v>763.0999999999999</v>
      </c>
      <c r="L33" s="56">
        <f t="shared" si="9"/>
        <v>868.4000000000001</v>
      </c>
      <c r="M33" s="58">
        <f t="shared" si="9"/>
        <v>1076.3999999999999</v>
      </c>
      <c r="N33" s="55">
        <f t="shared" si="9"/>
        <v>465.4</v>
      </c>
      <c r="O33" s="56">
        <f t="shared" si="9"/>
        <v>696.8000000000001</v>
      </c>
      <c r="P33" s="57">
        <f t="shared" si="9"/>
        <v>916.5</v>
      </c>
      <c r="Q33" s="56">
        <f t="shared" si="9"/>
        <v>1021.8000000000001</v>
      </c>
      <c r="R33" s="57">
        <f t="shared" si="9"/>
        <v>1123.2</v>
      </c>
      <c r="S33" s="56">
        <f t="shared" si="9"/>
        <v>1222</v>
      </c>
      <c r="T33" s="56">
        <f t="shared" si="9"/>
        <v>1318.2</v>
      </c>
      <c r="U33" s="56">
        <f t="shared" si="9"/>
        <v>1498.9</v>
      </c>
      <c r="V33" s="58">
        <f t="shared" si="9"/>
        <v>1822.6</v>
      </c>
      <c r="W33" s="164"/>
      <c r="X33" s="57">
        <f t="shared" si="3"/>
        <v>806</v>
      </c>
      <c r="Y33" s="57">
        <f t="shared" si="3"/>
        <v>999.7</v>
      </c>
      <c r="Z33" s="108"/>
      <c r="AA33" s="57">
        <f t="shared" si="4"/>
        <v>1186.9</v>
      </c>
      <c r="AB33" s="108"/>
      <c r="AC33" s="60">
        <f t="shared" si="5"/>
        <v>1370.2</v>
      </c>
      <c r="AD33" s="60">
        <f t="shared" si="5"/>
        <v>1552.2</v>
      </c>
      <c r="AE33" s="61">
        <f t="shared" si="5"/>
        <v>1917.5000000000002</v>
      </c>
      <c r="AF33" s="72">
        <f t="shared" si="5"/>
        <v>702</v>
      </c>
      <c r="AG33" s="104"/>
      <c r="AH33" s="57">
        <f t="shared" si="6"/>
        <v>995.8000000000001</v>
      </c>
      <c r="AI33" s="57">
        <f t="shared" si="6"/>
        <v>1270.1</v>
      </c>
      <c r="AJ33" s="57">
        <f t="shared" si="6"/>
        <v>1400.1</v>
      </c>
      <c r="AK33" s="57">
        <f t="shared" si="6"/>
        <v>1527.5</v>
      </c>
      <c r="AL33" s="57">
        <f t="shared" si="8"/>
        <v>1649.6999999999998</v>
      </c>
      <c r="AM33" s="60">
        <f t="shared" si="7"/>
        <v>1770.6000000000001</v>
      </c>
      <c r="AN33" s="60">
        <f t="shared" si="7"/>
        <v>2000.6999999999998</v>
      </c>
      <c r="AO33" s="61">
        <f t="shared" si="7"/>
        <v>2428.4</v>
      </c>
    </row>
    <row r="34" spans="3:41" s="1" customFormat="1" ht="15">
      <c r="C34" s="148">
        <v>1400</v>
      </c>
      <c r="D34" s="160"/>
      <c r="E34" s="115"/>
      <c r="F34" s="57">
        <f t="shared" si="0"/>
        <v>467.6</v>
      </c>
      <c r="G34" s="57">
        <f t="shared" si="0"/>
        <v>589.4</v>
      </c>
      <c r="H34" s="109"/>
      <c r="I34" s="57">
        <f t="shared" si="1"/>
        <v>707</v>
      </c>
      <c r="J34" s="109"/>
      <c r="K34" s="56">
        <f t="shared" si="9"/>
        <v>821.8</v>
      </c>
      <c r="L34" s="56">
        <f t="shared" si="9"/>
        <v>935.2</v>
      </c>
      <c r="M34" s="58">
        <f t="shared" si="9"/>
        <v>1159.2</v>
      </c>
      <c r="N34" s="55">
        <f t="shared" si="9"/>
        <v>501.2</v>
      </c>
      <c r="O34" s="56">
        <f t="shared" si="9"/>
        <v>750.4000000000001</v>
      </c>
      <c r="P34" s="57">
        <f t="shared" si="9"/>
        <v>987</v>
      </c>
      <c r="Q34" s="56">
        <f t="shared" si="9"/>
        <v>1100.4</v>
      </c>
      <c r="R34" s="57">
        <f t="shared" si="9"/>
        <v>1209.6</v>
      </c>
      <c r="S34" s="56">
        <f t="shared" si="9"/>
        <v>1316</v>
      </c>
      <c r="T34" s="56">
        <f t="shared" si="9"/>
        <v>1419.6</v>
      </c>
      <c r="U34" s="56">
        <f t="shared" si="9"/>
        <v>1614.2</v>
      </c>
      <c r="V34" s="58">
        <f t="shared" si="9"/>
        <v>1962.8</v>
      </c>
      <c r="W34" s="115"/>
      <c r="X34" s="57">
        <f t="shared" si="3"/>
        <v>868</v>
      </c>
      <c r="Y34" s="57">
        <f t="shared" si="3"/>
        <v>1076.6000000000001</v>
      </c>
      <c r="Z34" s="109"/>
      <c r="AA34" s="57">
        <f t="shared" si="4"/>
        <v>1278.2</v>
      </c>
      <c r="AB34" s="109"/>
      <c r="AC34" s="60">
        <f t="shared" si="5"/>
        <v>1475.6000000000001</v>
      </c>
      <c r="AD34" s="60">
        <f t="shared" si="5"/>
        <v>1671.6</v>
      </c>
      <c r="AE34" s="61">
        <f t="shared" si="5"/>
        <v>2065</v>
      </c>
      <c r="AF34" s="72">
        <f t="shared" si="5"/>
        <v>756</v>
      </c>
      <c r="AG34" s="104"/>
      <c r="AH34" s="57">
        <f t="shared" si="6"/>
        <v>1072.4</v>
      </c>
      <c r="AI34" s="57">
        <f t="shared" si="6"/>
        <v>1367.8</v>
      </c>
      <c r="AJ34" s="57">
        <f t="shared" si="6"/>
        <v>1507.8</v>
      </c>
      <c r="AK34" s="57">
        <f t="shared" si="6"/>
        <v>1645</v>
      </c>
      <c r="AL34" s="57">
        <f t="shared" si="8"/>
        <v>1776.6</v>
      </c>
      <c r="AM34" s="60">
        <f t="shared" si="7"/>
        <v>1906.8000000000002</v>
      </c>
      <c r="AN34" s="60">
        <f t="shared" si="7"/>
        <v>2154.6</v>
      </c>
      <c r="AO34" s="61">
        <f t="shared" si="7"/>
        <v>2615.2000000000003</v>
      </c>
    </row>
    <row r="35" spans="3:41" s="1" customFormat="1" ht="15">
      <c r="C35" s="148">
        <v>1500</v>
      </c>
      <c r="D35" s="160"/>
      <c r="E35" s="164"/>
      <c r="F35" s="57">
        <f t="shared" si="0"/>
        <v>501.00000000000006</v>
      </c>
      <c r="G35" s="57">
        <f t="shared" si="0"/>
        <v>631.5</v>
      </c>
      <c r="H35" s="108"/>
      <c r="I35" s="57">
        <f t="shared" si="1"/>
        <v>757.5</v>
      </c>
      <c r="J35" s="108"/>
      <c r="K35" s="56">
        <f t="shared" si="9"/>
        <v>880.5</v>
      </c>
      <c r="L35" s="56">
        <f t="shared" si="9"/>
        <v>1002.0000000000001</v>
      </c>
      <c r="M35" s="58">
        <f t="shared" si="9"/>
        <v>1242</v>
      </c>
      <c r="N35" s="55">
        <f t="shared" si="9"/>
        <v>537</v>
      </c>
      <c r="O35" s="56">
        <f t="shared" si="9"/>
        <v>804</v>
      </c>
      <c r="P35" s="57">
        <f t="shared" si="9"/>
        <v>1057.5</v>
      </c>
      <c r="Q35" s="56">
        <f t="shared" si="9"/>
        <v>1179</v>
      </c>
      <c r="R35" s="57">
        <f t="shared" si="9"/>
        <v>1296</v>
      </c>
      <c r="S35" s="56">
        <f t="shared" si="9"/>
        <v>1410</v>
      </c>
      <c r="T35" s="56">
        <f t="shared" si="9"/>
        <v>1521</v>
      </c>
      <c r="U35" s="56">
        <f t="shared" si="9"/>
        <v>1729.5</v>
      </c>
      <c r="V35" s="58">
        <f t="shared" si="9"/>
        <v>2103</v>
      </c>
      <c r="W35" s="164"/>
      <c r="X35" s="57">
        <f t="shared" si="3"/>
        <v>930</v>
      </c>
      <c r="Y35" s="57">
        <f t="shared" si="3"/>
        <v>1153.5</v>
      </c>
      <c r="Z35" s="108"/>
      <c r="AA35" s="57">
        <f t="shared" si="4"/>
        <v>1369.5</v>
      </c>
      <c r="AB35" s="108"/>
      <c r="AC35" s="60">
        <f t="shared" si="5"/>
        <v>1581</v>
      </c>
      <c r="AD35" s="60">
        <f t="shared" si="5"/>
        <v>1791</v>
      </c>
      <c r="AE35" s="61">
        <f t="shared" si="5"/>
        <v>2212.5</v>
      </c>
      <c r="AF35" s="72">
        <f t="shared" si="5"/>
        <v>810</v>
      </c>
      <c r="AG35" s="104"/>
      <c r="AH35" s="57">
        <f t="shared" si="6"/>
        <v>1149</v>
      </c>
      <c r="AI35" s="57">
        <f t="shared" si="6"/>
        <v>1465.5</v>
      </c>
      <c r="AJ35" s="57">
        <f t="shared" si="6"/>
        <v>1615.5</v>
      </c>
      <c r="AK35" s="57">
        <f t="shared" si="6"/>
        <v>1762.5</v>
      </c>
      <c r="AL35" s="57">
        <f t="shared" si="8"/>
        <v>1903.4999999999998</v>
      </c>
      <c r="AM35" s="60">
        <f t="shared" si="7"/>
        <v>2043.0000000000002</v>
      </c>
      <c r="AN35" s="60">
        <f t="shared" si="7"/>
        <v>2308.5</v>
      </c>
      <c r="AO35" s="61">
        <f t="shared" si="7"/>
        <v>2802</v>
      </c>
    </row>
    <row r="36" spans="3:41" s="1" customFormat="1" ht="15">
      <c r="C36" s="148">
        <v>1600</v>
      </c>
      <c r="D36" s="160"/>
      <c r="E36" s="115"/>
      <c r="F36" s="57">
        <f t="shared" si="0"/>
        <v>534.4</v>
      </c>
      <c r="G36" s="57">
        <f t="shared" si="0"/>
        <v>673.6</v>
      </c>
      <c r="H36" s="109"/>
      <c r="I36" s="57">
        <f t="shared" si="1"/>
        <v>808</v>
      </c>
      <c r="J36" s="109"/>
      <c r="K36" s="56">
        <f t="shared" si="9"/>
        <v>939.1999999999999</v>
      </c>
      <c r="L36" s="56">
        <f t="shared" si="9"/>
        <v>1068.8</v>
      </c>
      <c r="M36" s="58">
        <f t="shared" si="9"/>
        <v>1324.8</v>
      </c>
      <c r="N36" s="55">
        <f t="shared" si="9"/>
        <v>572.8</v>
      </c>
      <c r="O36" s="56">
        <f t="shared" si="9"/>
        <v>857.6</v>
      </c>
      <c r="P36" s="57">
        <f t="shared" si="9"/>
        <v>1128</v>
      </c>
      <c r="Q36" s="56">
        <f t="shared" si="9"/>
        <v>1257.6000000000001</v>
      </c>
      <c r="R36" s="57">
        <f t="shared" si="9"/>
        <v>1382.4</v>
      </c>
      <c r="S36" s="56">
        <f t="shared" si="9"/>
        <v>1504</v>
      </c>
      <c r="T36" s="56">
        <f t="shared" si="9"/>
        <v>1622.4</v>
      </c>
      <c r="U36" s="56">
        <f t="shared" si="9"/>
        <v>1844.8</v>
      </c>
      <c r="V36" s="58">
        <f t="shared" si="9"/>
        <v>2243.2</v>
      </c>
      <c r="W36" s="115"/>
      <c r="X36" s="57">
        <f t="shared" si="3"/>
        <v>992</v>
      </c>
      <c r="Y36" s="57">
        <f t="shared" si="3"/>
        <v>1230.4</v>
      </c>
      <c r="Z36" s="109"/>
      <c r="AA36" s="57">
        <f t="shared" si="4"/>
        <v>1460.8</v>
      </c>
      <c r="AB36" s="109"/>
      <c r="AC36" s="60">
        <f t="shared" si="5"/>
        <v>1686.4</v>
      </c>
      <c r="AD36" s="60">
        <f t="shared" si="5"/>
        <v>1910.3999999999999</v>
      </c>
      <c r="AE36" s="61">
        <f t="shared" si="5"/>
        <v>2360</v>
      </c>
      <c r="AF36" s="72">
        <f t="shared" si="5"/>
        <v>864</v>
      </c>
      <c r="AG36" s="104"/>
      <c r="AH36" s="57">
        <f t="shared" si="6"/>
        <v>1225.6</v>
      </c>
      <c r="AI36" s="57">
        <f t="shared" si="6"/>
        <v>1563.2</v>
      </c>
      <c r="AJ36" s="57">
        <f t="shared" si="6"/>
        <v>1723.1999999999998</v>
      </c>
      <c r="AK36" s="57">
        <f t="shared" si="6"/>
        <v>1880</v>
      </c>
      <c r="AL36" s="57">
        <f t="shared" si="8"/>
        <v>2030.3999999999999</v>
      </c>
      <c r="AM36" s="60">
        <f t="shared" si="7"/>
        <v>2179.2000000000003</v>
      </c>
      <c r="AN36" s="60">
        <f t="shared" si="7"/>
        <v>2462.4</v>
      </c>
      <c r="AO36" s="61">
        <f t="shared" si="7"/>
        <v>2988.8</v>
      </c>
    </row>
    <row r="37" spans="3:41" s="1" customFormat="1" ht="15">
      <c r="C37" s="148">
        <v>1800</v>
      </c>
      <c r="D37" s="160"/>
      <c r="E37" s="164"/>
      <c r="F37" s="57">
        <f t="shared" si="0"/>
        <v>601.2</v>
      </c>
      <c r="G37" s="57">
        <f t="shared" si="0"/>
        <v>757.8</v>
      </c>
      <c r="H37" s="108"/>
      <c r="I37" s="57">
        <f t="shared" si="1"/>
        <v>909</v>
      </c>
      <c r="J37" s="108"/>
      <c r="K37" s="56">
        <f t="shared" si="9"/>
        <v>1056.6</v>
      </c>
      <c r="L37" s="56">
        <f t="shared" si="9"/>
        <v>1202.4</v>
      </c>
      <c r="M37" s="58">
        <f t="shared" si="9"/>
        <v>1490.3999999999999</v>
      </c>
      <c r="N37" s="55">
        <f t="shared" si="9"/>
        <v>644.4</v>
      </c>
      <c r="O37" s="56">
        <f t="shared" si="9"/>
        <v>964.8000000000001</v>
      </c>
      <c r="P37" s="57">
        <f t="shared" si="9"/>
        <v>1269</v>
      </c>
      <c r="Q37" s="56">
        <f t="shared" si="9"/>
        <v>1414.8</v>
      </c>
      <c r="R37" s="57">
        <f t="shared" si="9"/>
        <v>1555.2</v>
      </c>
      <c r="S37" s="56">
        <f t="shared" si="9"/>
        <v>1692</v>
      </c>
      <c r="T37" s="56">
        <f t="shared" si="9"/>
        <v>1825.2</v>
      </c>
      <c r="U37" s="56">
        <f t="shared" si="9"/>
        <v>2075.4</v>
      </c>
      <c r="V37" s="58">
        <f t="shared" si="9"/>
        <v>2523.6</v>
      </c>
      <c r="W37" s="164"/>
      <c r="X37" s="57">
        <f t="shared" si="3"/>
        <v>1116</v>
      </c>
      <c r="Y37" s="57">
        <f t="shared" si="3"/>
        <v>1384.2</v>
      </c>
      <c r="Z37" s="108"/>
      <c r="AA37" s="57">
        <f t="shared" si="4"/>
        <v>1643.4</v>
      </c>
      <c r="AB37" s="108"/>
      <c r="AC37" s="60">
        <f t="shared" si="5"/>
        <v>1897.2</v>
      </c>
      <c r="AD37" s="60">
        <f t="shared" si="5"/>
        <v>2149.2</v>
      </c>
      <c r="AE37" s="61">
        <f t="shared" si="5"/>
        <v>2655</v>
      </c>
      <c r="AF37" s="72">
        <f t="shared" si="5"/>
        <v>972.0000000000001</v>
      </c>
      <c r="AG37" s="104"/>
      <c r="AH37" s="57">
        <f t="shared" si="6"/>
        <v>1378.8</v>
      </c>
      <c r="AI37" s="57">
        <f t="shared" si="6"/>
        <v>1758.6</v>
      </c>
      <c r="AJ37" s="57">
        <f t="shared" si="6"/>
        <v>1938.6</v>
      </c>
      <c r="AK37" s="57">
        <f t="shared" si="6"/>
        <v>2115</v>
      </c>
      <c r="AL37" s="57">
        <f t="shared" si="8"/>
        <v>2284.2</v>
      </c>
      <c r="AM37" s="60">
        <f t="shared" si="7"/>
        <v>2451.6000000000004</v>
      </c>
      <c r="AN37" s="60">
        <f t="shared" si="7"/>
        <v>2770.2</v>
      </c>
      <c r="AO37" s="61">
        <f t="shared" si="7"/>
        <v>3362.4</v>
      </c>
    </row>
    <row r="38" spans="3:41" s="1" customFormat="1" ht="15">
      <c r="C38" s="148">
        <v>2000</v>
      </c>
      <c r="D38" s="160"/>
      <c r="E38" s="115"/>
      <c r="F38" s="57">
        <f t="shared" si="0"/>
        <v>668</v>
      </c>
      <c r="G38" s="57">
        <f t="shared" si="0"/>
        <v>842</v>
      </c>
      <c r="H38" s="109"/>
      <c r="I38" s="57">
        <f t="shared" si="1"/>
        <v>1010</v>
      </c>
      <c r="J38" s="109"/>
      <c r="K38" s="56">
        <f t="shared" si="9"/>
        <v>1174</v>
      </c>
      <c r="L38" s="56">
        <f t="shared" si="9"/>
        <v>1336</v>
      </c>
      <c r="M38" s="58">
        <f t="shared" si="9"/>
        <v>1656</v>
      </c>
      <c r="N38" s="55">
        <f t="shared" si="9"/>
        <v>716</v>
      </c>
      <c r="O38" s="56">
        <f t="shared" si="9"/>
        <v>1072</v>
      </c>
      <c r="P38" s="57">
        <f t="shared" si="9"/>
        <v>1410</v>
      </c>
      <c r="Q38" s="56">
        <f t="shared" si="9"/>
        <v>1572</v>
      </c>
      <c r="R38" s="57">
        <f t="shared" si="9"/>
        <v>1728</v>
      </c>
      <c r="S38" s="56">
        <f t="shared" si="9"/>
        <v>1880</v>
      </c>
      <c r="T38" s="56">
        <f t="shared" si="9"/>
        <v>2028</v>
      </c>
      <c r="U38" s="56">
        <f t="shared" si="9"/>
        <v>2306</v>
      </c>
      <c r="V38" s="58">
        <f t="shared" si="9"/>
        <v>2804</v>
      </c>
      <c r="W38" s="115"/>
      <c r="X38" s="57">
        <f t="shared" si="3"/>
        <v>1240</v>
      </c>
      <c r="Y38" s="57">
        <f t="shared" si="3"/>
        <v>1538</v>
      </c>
      <c r="Z38" s="109"/>
      <c r="AA38" s="57">
        <f t="shared" si="4"/>
        <v>1826</v>
      </c>
      <c r="AB38" s="109"/>
      <c r="AC38" s="60">
        <f t="shared" si="5"/>
        <v>2108</v>
      </c>
      <c r="AD38" s="60">
        <f t="shared" si="5"/>
        <v>2388</v>
      </c>
      <c r="AE38" s="61">
        <f t="shared" si="5"/>
        <v>2950</v>
      </c>
      <c r="AF38" s="72">
        <f t="shared" si="5"/>
        <v>1080</v>
      </c>
      <c r="AG38" s="104"/>
      <c r="AH38" s="57">
        <f t="shared" si="6"/>
        <v>1532</v>
      </c>
      <c r="AI38" s="57">
        <f t="shared" si="6"/>
        <v>1954</v>
      </c>
      <c r="AJ38" s="57">
        <f t="shared" si="6"/>
        <v>2154</v>
      </c>
      <c r="AK38" s="57">
        <f t="shared" si="6"/>
        <v>2350</v>
      </c>
      <c r="AL38" s="57">
        <f t="shared" si="8"/>
        <v>2538</v>
      </c>
      <c r="AM38" s="60">
        <f t="shared" si="7"/>
        <v>2724</v>
      </c>
      <c r="AN38" s="60">
        <f t="shared" si="7"/>
        <v>3078</v>
      </c>
      <c r="AO38" s="61">
        <f t="shared" si="7"/>
        <v>3736</v>
      </c>
    </row>
    <row r="39" spans="3:41" s="1" customFormat="1" ht="15">
      <c r="C39" s="148">
        <v>2200</v>
      </c>
      <c r="D39" s="160"/>
      <c r="E39" s="164"/>
      <c r="F39" s="57">
        <f t="shared" si="0"/>
        <v>734.8000000000001</v>
      </c>
      <c r="G39" s="57">
        <f t="shared" si="0"/>
        <v>926.1999999999999</v>
      </c>
      <c r="H39" s="108"/>
      <c r="I39" s="57">
        <f t="shared" si="1"/>
        <v>1111</v>
      </c>
      <c r="J39" s="108"/>
      <c r="K39" s="56">
        <f t="shared" si="9"/>
        <v>1291.3999999999999</v>
      </c>
      <c r="L39" s="56">
        <f t="shared" si="9"/>
        <v>1469.6000000000001</v>
      </c>
      <c r="M39" s="58">
        <f t="shared" si="9"/>
        <v>1821.6</v>
      </c>
      <c r="N39" s="55">
        <f t="shared" si="9"/>
        <v>787.6</v>
      </c>
      <c r="O39" s="56">
        <f t="shared" si="9"/>
        <v>1179.2</v>
      </c>
      <c r="P39" s="57">
        <f t="shared" si="9"/>
        <v>1551</v>
      </c>
      <c r="Q39" s="56">
        <f t="shared" si="9"/>
        <v>1729.2</v>
      </c>
      <c r="R39" s="57">
        <f t="shared" si="9"/>
        <v>1900.8</v>
      </c>
      <c r="S39" s="56">
        <f t="shared" si="9"/>
        <v>2068</v>
      </c>
      <c r="T39" s="56">
        <f t="shared" si="9"/>
        <v>2230.8</v>
      </c>
      <c r="U39" s="56">
        <f t="shared" si="9"/>
        <v>2536.6</v>
      </c>
      <c r="V39" s="58">
        <f t="shared" si="9"/>
        <v>3084.3999999999996</v>
      </c>
      <c r="W39" s="164"/>
      <c r="X39" s="57">
        <f t="shared" si="3"/>
        <v>1364</v>
      </c>
      <c r="Y39" s="57">
        <f t="shared" si="3"/>
        <v>1691.8</v>
      </c>
      <c r="Z39" s="108"/>
      <c r="AA39" s="57">
        <f t="shared" si="4"/>
        <v>2008.6000000000001</v>
      </c>
      <c r="AB39" s="108"/>
      <c r="AC39" s="60">
        <f t="shared" si="5"/>
        <v>2318.8</v>
      </c>
      <c r="AD39" s="60">
        <f t="shared" si="5"/>
        <v>2626.7999999999997</v>
      </c>
      <c r="AE39" s="61">
        <f t="shared" si="5"/>
        <v>3245</v>
      </c>
      <c r="AF39" s="72">
        <f t="shared" si="5"/>
        <v>1188</v>
      </c>
      <c r="AG39" s="104"/>
      <c r="AH39" s="57">
        <f t="shared" si="6"/>
        <v>1685.2</v>
      </c>
      <c r="AI39" s="57">
        <f t="shared" si="6"/>
        <v>2149.4</v>
      </c>
      <c r="AJ39" s="57">
        <f t="shared" si="6"/>
        <v>2369.4</v>
      </c>
      <c r="AK39" s="57">
        <f t="shared" si="6"/>
        <v>2585</v>
      </c>
      <c r="AL39" s="57">
        <f t="shared" si="8"/>
        <v>2791.7999999999997</v>
      </c>
      <c r="AM39" s="60">
        <f t="shared" si="7"/>
        <v>2996.4</v>
      </c>
      <c r="AN39" s="60">
        <f t="shared" si="7"/>
        <v>3385.7999999999997</v>
      </c>
      <c r="AO39" s="61">
        <f t="shared" si="7"/>
        <v>4109.6</v>
      </c>
    </row>
    <row r="40" spans="3:41" s="1" customFormat="1" ht="15">
      <c r="C40" s="148">
        <v>2400</v>
      </c>
      <c r="D40" s="160"/>
      <c r="E40" s="115"/>
      <c r="F40" s="57">
        <f t="shared" si="0"/>
        <v>801.6</v>
      </c>
      <c r="G40" s="57">
        <f t="shared" si="0"/>
        <v>1010.4</v>
      </c>
      <c r="H40" s="109"/>
      <c r="I40" s="57">
        <f t="shared" si="1"/>
        <v>1212</v>
      </c>
      <c r="J40" s="109"/>
      <c r="K40" s="56">
        <f t="shared" si="9"/>
        <v>1408.8</v>
      </c>
      <c r="L40" s="56">
        <f t="shared" si="9"/>
        <v>1603.2</v>
      </c>
      <c r="M40" s="58">
        <f t="shared" si="9"/>
        <v>1987.1999999999998</v>
      </c>
      <c r="N40" s="55">
        <f t="shared" si="9"/>
        <v>859.1999999999999</v>
      </c>
      <c r="O40" s="56">
        <f t="shared" si="9"/>
        <v>1286.4</v>
      </c>
      <c r="P40" s="57">
        <f t="shared" si="9"/>
        <v>1692</v>
      </c>
      <c r="Q40" s="56">
        <f t="shared" si="9"/>
        <v>1886.4</v>
      </c>
      <c r="R40" s="57">
        <f t="shared" si="9"/>
        <v>2073.6</v>
      </c>
      <c r="S40" s="56">
        <f t="shared" si="9"/>
        <v>2256</v>
      </c>
      <c r="T40" s="56">
        <f t="shared" si="9"/>
        <v>2433.6</v>
      </c>
      <c r="U40" s="56">
        <f t="shared" si="9"/>
        <v>2767.2000000000003</v>
      </c>
      <c r="V40" s="58">
        <f t="shared" si="9"/>
        <v>3364.7999999999997</v>
      </c>
      <c r="W40" s="115"/>
      <c r="X40" s="57">
        <f t="shared" si="3"/>
        <v>1488</v>
      </c>
      <c r="Y40" s="57">
        <f t="shared" si="3"/>
        <v>1845.6000000000001</v>
      </c>
      <c r="Z40" s="109"/>
      <c r="AA40" s="57">
        <f t="shared" si="4"/>
        <v>2191.2000000000003</v>
      </c>
      <c r="AB40" s="109"/>
      <c r="AC40" s="60">
        <f t="shared" si="5"/>
        <v>2529.6</v>
      </c>
      <c r="AD40" s="60">
        <f t="shared" si="5"/>
        <v>2865.6</v>
      </c>
      <c r="AE40" s="61">
        <f t="shared" si="5"/>
        <v>3540</v>
      </c>
      <c r="AF40" s="72">
        <f t="shared" si="5"/>
        <v>1296</v>
      </c>
      <c r="AG40" s="104"/>
      <c r="AH40" s="57">
        <f t="shared" si="6"/>
        <v>1838.4</v>
      </c>
      <c r="AI40" s="57">
        <f t="shared" si="6"/>
        <v>2344.7999999999997</v>
      </c>
      <c r="AJ40" s="57">
        <f t="shared" si="6"/>
        <v>2584.7999999999997</v>
      </c>
      <c r="AK40" s="57">
        <f t="shared" si="6"/>
        <v>2820</v>
      </c>
      <c r="AL40" s="57">
        <f t="shared" si="8"/>
        <v>3045.6</v>
      </c>
      <c r="AM40" s="60">
        <f t="shared" si="7"/>
        <v>3268.8</v>
      </c>
      <c r="AN40" s="60">
        <f t="shared" si="7"/>
        <v>3693.6</v>
      </c>
      <c r="AO40" s="61">
        <f t="shared" si="7"/>
        <v>4483.2</v>
      </c>
    </row>
    <row r="41" spans="3:41" s="1" customFormat="1" ht="15">
      <c r="C41" s="148">
        <v>2500</v>
      </c>
      <c r="D41" s="160"/>
      <c r="E41" s="164"/>
      <c r="F41" s="57">
        <f t="shared" si="0"/>
        <v>835</v>
      </c>
      <c r="G41" s="57">
        <f t="shared" si="0"/>
        <v>1052.5</v>
      </c>
      <c r="H41" s="108"/>
      <c r="I41" s="57">
        <f t="shared" si="1"/>
        <v>1262.5</v>
      </c>
      <c r="J41" s="108"/>
      <c r="K41" s="56">
        <f t="shared" si="9"/>
        <v>1467.5</v>
      </c>
      <c r="L41" s="56">
        <f t="shared" si="9"/>
        <v>1670</v>
      </c>
      <c r="M41" s="58">
        <f t="shared" si="9"/>
        <v>2070</v>
      </c>
      <c r="N41" s="55">
        <f t="shared" si="9"/>
        <v>895</v>
      </c>
      <c r="O41" s="56">
        <f t="shared" si="9"/>
        <v>1340</v>
      </c>
      <c r="P41" s="57">
        <f t="shared" si="9"/>
        <v>1762.5</v>
      </c>
      <c r="Q41" s="56">
        <f t="shared" si="9"/>
        <v>1965</v>
      </c>
      <c r="R41" s="57">
        <f t="shared" si="9"/>
        <v>2160</v>
      </c>
      <c r="S41" s="56">
        <f t="shared" si="9"/>
        <v>2350</v>
      </c>
      <c r="T41" s="56">
        <f t="shared" si="9"/>
        <v>2535</v>
      </c>
      <c r="U41" s="56">
        <f t="shared" si="9"/>
        <v>2882.5</v>
      </c>
      <c r="V41" s="58">
        <f t="shared" si="9"/>
        <v>3505</v>
      </c>
      <c r="W41" s="164"/>
      <c r="X41" s="57">
        <f t="shared" si="3"/>
        <v>1550</v>
      </c>
      <c r="Y41" s="57">
        <f t="shared" si="3"/>
        <v>1922.5</v>
      </c>
      <c r="Z41" s="108"/>
      <c r="AA41" s="57">
        <f t="shared" si="4"/>
        <v>2282.5</v>
      </c>
      <c r="AB41" s="108"/>
      <c r="AC41" s="60">
        <f t="shared" si="5"/>
        <v>2635</v>
      </c>
      <c r="AD41" s="60">
        <f t="shared" si="5"/>
        <v>2985</v>
      </c>
      <c r="AE41" s="61">
        <f t="shared" si="5"/>
        <v>3687.5</v>
      </c>
      <c r="AF41" s="72">
        <f t="shared" si="5"/>
        <v>1350</v>
      </c>
      <c r="AG41" s="104"/>
      <c r="AH41" s="57">
        <f t="shared" si="6"/>
        <v>1915</v>
      </c>
      <c r="AI41" s="57">
        <f t="shared" si="6"/>
        <v>2442.5</v>
      </c>
      <c r="AJ41" s="57">
        <f t="shared" si="6"/>
        <v>2692.5</v>
      </c>
      <c r="AK41" s="57">
        <f t="shared" si="6"/>
        <v>2937.5</v>
      </c>
      <c r="AL41" s="57">
        <f t="shared" si="8"/>
        <v>3172.4999999999995</v>
      </c>
      <c r="AM41" s="60">
        <f t="shared" si="7"/>
        <v>3405.0000000000005</v>
      </c>
      <c r="AN41" s="60">
        <f t="shared" si="7"/>
        <v>3847.5</v>
      </c>
      <c r="AO41" s="61">
        <f t="shared" si="7"/>
        <v>4670</v>
      </c>
    </row>
    <row r="42" spans="3:41" s="1" customFormat="1" ht="15">
      <c r="C42" s="148">
        <v>2600</v>
      </c>
      <c r="D42" s="160"/>
      <c r="E42" s="115"/>
      <c r="F42" s="57">
        <f t="shared" si="0"/>
        <v>868.4000000000001</v>
      </c>
      <c r="G42" s="57">
        <f t="shared" si="0"/>
        <v>1094.6</v>
      </c>
      <c r="H42" s="109"/>
      <c r="I42" s="57">
        <f t="shared" si="1"/>
        <v>1313</v>
      </c>
      <c r="J42" s="109"/>
      <c r="K42" s="56">
        <f t="shared" si="9"/>
        <v>1526.1999999999998</v>
      </c>
      <c r="L42" s="56">
        <f t="shared" si="9"/>
        <v>1736.8000000000002</v>
      </c>
      <c r="M42" s="58">
        <f t="shared" si="9"/>
        <v>2152.7999999999997</v>
      </c>
      <c r="N42" s="55">
        <f t="shared" si="9"/>
        <v>930.8</v>
      </c>
      <c r="O42" s="56">
        <f t="shared" si="9"/>
        <v>1393.6000000000001</v>
      </c>
      <c r="P42" s="57">
        <f t="shared" si="9"/>
        <v>1833</v>
      </c>
      <c r="Q42" s="56">
        <f t="shared" si="9"/>
        <v>2043.6000000000001</v>
      </c>
      <c r="R42" s="57">
        <f t="shared" si="9"/>
        <v>2246.4</v>
      </c>
      <c r="S42" s="56">
        <f t="shared" si="9"/>
        <v>2444</v>
      </c>
      <c r="T42" s="56">
        <f t="shared" si="9"/>
        <v>2636.4</v>
      </c>
      <c r="U42" s="56">
        <f t="shared" si="9"/>
        <v>2997.8</v>
      </c>
      <c r="V42" s="58">
        <f t="shared" si="9"/>
        <v>3645.2</v>
      </c>
      <c r="W42" s="115"/>
      <c r="X42" s="57">
        <f t="shared" si="3"/>
        <v>1612</v>
      </c>
      <c r="Y42" s="57">
        <f t="shared" si="3"/>
        <v>1999.4</v>
      </c>
      <c r="Z42" s="109"/>
      <c r="AA42" s="57">
        <f t="shared" si="4"/>
        <v>2373.8</v>
      </c>
      <c r="AB42" s="109"/>
      <c r="AC42" s="60">
        <f t="shared" si="5"/>
        <v>2740.4</v>
      </c>
      <c r="AD42" s="60">
        <f t="shared" si="5"/>
        <v>3104.4</v>
      </c>
      <c r="AE42" s="61">
        <f t="shared" si="5"/>
        <v>3835.0000000000005</v>
      </c>
      <c r="AF42" s="72">
        <f t="shared" si="5"/>
        <v>1404</v>
      </c>
      <c r="AG42" s="104"/>
      <c r="AH42" s="57">
        <f t="shared" si="6"/>
        <v>1991.6000000000001</v>
      </c>
      <c r="AI42" s="57">
        <f t="shared" si="6"/>
        <v>2540.2</v>
      </c>
      <c r="AJ42" s="57">
        <f t="shared" si="6"/>
        <v>2800.2</v>
      </c>
      <c r="AK42" s="57">
        <f t="shared" si="6"/>
        <v>3055</v>
      </c>
      <c r="AL42" s="57">
        <f t="shared" si="8"/>
        <v>3299.3999999999996</v>
      </c>
      <c r="AM42" s="60">
        <f t="shared" si="7"/>
        <v>3541.2000000000003</v>
      </c>
      <c r="AN42" s="60">
        <f t="shared" si="7"/>
        <v>4001.3999999999996</v>
      </c>
      <c r="AO42" s="61">
        <f t="shared" si="7"/>
        <v>4856.8</v>
      </c>
    </row>
    <row r="43" spans="3:41" s="1" customFormat="1" ht="15">
      <c r="C43" s="148">
        <v>2800</v>
      </c>
      <c r="D43" s="160"/>
      <c r="E43" s="164"/>
      <c r="F43" s="57">
        <f t="shared" si="0"/>
        <v>935.2</v>
      </c>
      <c r="G43" s="57">
        <f t="shared" si="0"/>
        <v>1178.8</v>
      </c>
      <c r="H43" s="108"/>
      <c r="I43" s="57">
        <f t="shared" si="1"/>
        <v>1414</v>
      </c>
      <c r="J43" s="108"/>
      <c r="K43" s="56">
        <f t="shared" si="9"/>
        <v>1643.6</v>
      </c>
      <c r="L43" s="56">
        <f t="shared" si="9"/>
        <v>1870.4</v>
      </c>
      <c r="M43" s="58">
        <f t="shared" si="9"/>
        <v>2318.4</v>
      </c>
      <c r="N43" s="55">
        <f t="shared" si="9"/>
        <v>1002.4</v>
      </c>
      <c r="O43" s="56">
        <f t="shared" si="9"/>
        <v>1500.8000000000002</v>
      </c>
      <c r="P43" s="57">
        <f t="shared" si="9"/>
        <v>1974</v>
      </c>
      <c r="Q43" s="56">
        <f t="shared" si="9"/>
        <v>2200.8</v>
      </c>
      <c r="R43" s="57">
        <f t="shared" si="9"/>
        <v>2419.2</v>
      </c>
      <c r="S43" s="56">
        <f t="shared" si="9"/>
        <v>2632</v>
      </c>
      <c r="T43" s="56">
        <f t="shared" si="9"/>
        <v>2839.2</v>
      </c>
      <c r="U43" s="56">
        <f t="shared" si="9"/>
        <v>3228.4</v>
      </c>
      <c r="V43" s="58">
        <f t="shared" si="9"/>
        <v>3925.6</v>
      </c>
      <c r="W43" s="164"/>
      <c r="X43" s="57">
        <f t="shared" si="3"/>
        <v>1736</v>
      </c>
      <c r="Y43" s="57">
        <f t="shared" si="3"/>
        <v>2153.2000000000003</v>
      </c>
      <c r="Z43" s="108"/>
      <c r="AA43" s="57">
        <f t="shared" si="4"/>
        <v>2556.4</v>
      </c>
      <c r="AB43" s="108"/>
      <c r="AC43" s="60">
        <f t="shared" si="5"/>
        <v>2951.2000000000003</v>
      </c>
      <c r="AD43" s="60">
        <f t="shared" si="5"/>
        <v>3343.2</v>
      </c>
      <c r="AE43" s="61">
        <f t="shared" si="5"/>
        <v>4130</v>
      </c>
      <c r="AF43" s="72">
        <f t="shared" si="5"/>
        <v>1512</v>
      </c>
      <c r="AG43" s="104"/>
      <c r="AH43" s="57">
        <f t="shared" si="6"/>
        <v>2144.8</v>
      </c>
      <c r="AI43" s="57">
        <f t="shared" si="6"/>
        <v>2735.6</v>
      </c>
      <c r="AJ43" s="57">
        <f t="shared" si="6"/>
        <v>3015.6</v>
      </c>
      <c r="AK43" s="57">
        <f t="shared" si="6"/>
        <v>3290</v>
      </c>
      <c r="AL43" s="57">
        <f t="shared" si="8"/>
        <v>3553.2</v>
      </c>
      <c r="AM43" s="60">
        <f t="shared" si="7"/>
        <v>3813.6000000000004</v>
      </c>
      <c r="AN43" s="60">
        <f t="shared" si="7"/>
        <v>4309.2</v>
      </c>
      <c r="AO43" s="61">
        <f t="shared" si="7"/>
        <v>5230.400000000001</v>
      </c>
    </row>
    <row r="44" spans="3:41" s="1" customFormat="1" ht="15.75" thickBot="1">
      <c r="C44" s="148">
        <v>3000</v>
      </c>
      <c r="D44" s="160"/>
      <c r="E44" s="165"/>
      <c r="F44" s="64">
        <f t="shared" si="0"/>
        <v>1002.0000000000001</v>
      </c>
      <c r="G44" s="64">
        <f t="shared" si="0"/>
        <v>1263</v>
      </c>
      <c r="H44" s="166"/>
      <c r="I44" s="64">
        <f t="shared" si="1"/>
        <v>1515</v>
      </c>
      <c r="J44" s="166"/>
      <c r="K44" s="63">
        <f t="shared" si="9"/>
        <v>1761</v>
      </c>
      <c r="L44" s="63">
        <f t="shared" si="9"/>
        <v>2004.0000000000002</v>
      </c>
      <c r="M44" s="65">
        <f t="shared" si="9"/>
        <v>2484</v>
      </c>
      <c r="N44" s="62">
        <f t="shared" si="9"/>
        <v>1074</v>
      </c>
      <c r="O44" s="63">
        <f t="shared" si="9"/>
        <v>1608</v>
      </c>
      <c r="P44" s="64">
        <f t="shared" si="9"/>
        <v>2115</v>
      </c>
      <c r="Q44" s="63">
        <f t="shared" si="9"/>
        <v>2358</v>
      </c>
      <c r="R44" s="64">
        <f t="shared" si="9"/>
        <v>2592</v>
      </c>
      <c r="S44" s="63">
        <f t="shared" si="9"/>
        <v>2820</v>
      </c>
      <c r="T44" s="63">
        <f t="shared" si="9"/>
        <v>3042</v>
      </c>
      <c r="U44" s="63">
        <f t="shared" si="9"/>
        <v>3459</v>
      </c>
      <c r="V44" s="65">
        <f t="shared" si="9"/>
        <v>4206</v>
      </c>
      <c r="W44" s="165"/>
      <c r="X44" s="64">
        <f t="shared" si="3"/>
        <v>1860</v>
      </c>
      <c r="Y44" s="64">
        <f t="shared" si="3"/>
        <v>2307</v>
      </c>
      <c r="Z44" s="166"/>
      <c r="AA44" s="64">
        <f t="shared" si="4"/>
        <v>2739</v>
      </c>
      <c r="AB44" s="166"/>
      <c r="AC44" s="67">
        <f t="shared" si="5"/>
        <v>3162</v>
      </c>
      <c r="AD44" s="67">
        <f t="shared" si="5"/>
        <v>3582</v>
      </c>
      <c r="AE44" s="68">
        <f t="shared" si="5"/>
        <v>4425</v>
      </c>
      <c r="AF44" s="74">
        <f t="shared" si="5"/>
        <v>1620</v>
      </c>
      <c r="AG44" s="105"/>
      <c r="AH44" s="64">
        <f t="shared" si="6"/>
        <v>2298</v>
      </c>
      <c r="AI44" s="64">
        <f t="shared" si="6"/>
        <v>2931</v>
      </c>
      <c r="AJ44" s="64">
        <f t="shared" si="6"/>
        <v>3231</v>
      </c>
      <c r="AK44" s="64">
        <f t="shared" si="6"/>
        <v>3525</v>
      </c>
      <c r="AL44" s="57">
        <f t="shared" si="8"/>
        <v>3806.9999999999995</v>
      </c>
      <c r="AM44" s="67">
        <f t="shared" si="7"/>
        <v>4086.0000000000005</v>
      </c>
      <c r="AN44" s="67">
        <f t="shared" si="7"/>
        <v>4617</v>
      </c>
      <c r="AO44" s="68">
        <f t="shared" si="7"/>
        <v>5604</v>
      </c>
    </row>
    <row r="45" spans="3:38" ht="13.5" thickBot="1">
      <c r="C45" s="146"/>
      <c r="D45" s="14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L45" s="64">
        <f t="shared" si="8"/>
        <v>0</v>
      </c>
    </row>
    <row r="46" spans="3:41" ht="13.5" customHeight="1" thickBot="1">
      <c r="C46" s="191" t="s">
        <v>13</v>
      </c>
      <c r="D46" s="192"/>
      <c r="E46" s="193" t="s">
        <v>7</v>
      </c>
      <c r="F46" s="194"/>
      <c r="G46" s="194"/>
      <c r="H46" s="194"/>
      <c r="I46" s="194"/>
      <c r="J46" s="194"/>
      <c r="K46" s="194"/>
      <c r="L46" s="194"/>
      <c r="M46" s="194"/>
      <c r="N46" s="196"/>
      <c r="O46" s="80" t="s">
        <v>12</v>
      </c>
      <c r="P46" s="5"/>
      <c r="Q46" s="5"/>
      <c r="R46" s="5"/>
      <c r="S46" s="5"/>
      <c r="T46" s="5"/>
      <c r="U46" s="5"/>
      <c r="V46" s="81"/>
      <c r="W46" s="5" t="s">
        <v>8</v>
      </c>
      <c r="X46" s="5"/>
      <c r="Y46" s="5"/>
      <c r="Z46" s="5"/>
      <c r="AA46" s="5"/>
      <c r="AB46" s="5"/>
      <c r="AC46" s="5"/>
      <c r="AD46" s="5"/>
      <c r="AE46" s="81"/>
      <c r="AF46" s="193" t="s">
        <v>11</v>
      </c>
      <c r="AG46" s="194"/>
      <c r="AH46" s="194"/>
      <c r="AI46" s="194"/>
      <c r="AJ46" s="194"/>
      <c r="AK46" s="194"/>
      <c r="AL46" s="194"/>
      <c r="AM46" s="194"/>
      <c r="AN46" s="194"/>
      <c r="AO46" s="195"/>
    </row>
    <row r="47" spans="3:41" ht="13.5" thickBot="1">
      <c r="C47" s="145" t="s">
        <v>14</v>
      </c>
      <c r="D47" s="147"/>
      <c r="E47" s="8">
        <v>200</v>
      </c>
      <c r="F47" s="9">
        <v>300</v>
      </c>
      <c r="G47" s="10">
        <v>400</v>
      </c>
      <c r="H47" s="10">
        <v>450</v>
      </c>
      <c r="I47" s="10">
        <v>500</v>
      </c>
      <c r="J47" s="10">
        <v>550</v>
      </c>
      <c r="K47" s="10">
        <v>600</v>
      </c>
      <c r="L47" s="10">
        <v>700</v>
      </c>
      <c r="M47" s="11">
        <v>900</v>
      </c>
      <c r="N47" s="8">
        <v>200</v>
      </c>
      <c r="O47" s="9">
        <v>300</v>
      </c>
      <c r="P47" s="10">
        <v>400</v>
      </c>
      <c r="Q47" s="10">
        <v>450</v>
      </c>
      <c r="R47" s="10">
        <v>500</v>
      </c>
      <c r="S47" s="10">
        <v>550</v>
      </c>
      <c r="T47" s="10">
        <v>600</v>
      </c>
      <c r="U47" s="10">
        <v>700</v>
      </c>
      <c r="V47" s="11">
        <v>900</v>
      </c>
      <c r="W47" s="9">
        <v>200</v>
      </c>
      <c r="X47" s="142">
        <v>300</v>
      </c>
      <c r="Y47" s="10">
        <v>400</v>
      </c>
      <c r="Z47" s="10">
        <v>450</v>
      </c>
      <c r="AA47" s="10">
        <v>500</v>
      </c>
      <c r="AB47" s="10">
        <v>550</v>
      </c>
      <c r="AC47" s="10">
        <v>600</v>
      </c>
      <c r="AD47" s="10">
        <v>700</v>
      </c>
      <c r="AE47" s="11">
        <v>900</v>
      </c>
      <c r="AF47" s="9">
        <v>200</v>
      </c>
      <c r="AG47" s="10">
        <v>400</v>
      </c>
      <c r="AH47" s="10">
        <v>300</v>
      </c>
      <c r="AI47" s="10">
        <v>400</v>
      </c>
      <c r="AJ47" s="10">
        <v>450</v>
      </c>
      <c r="AK47" s="10">
        <v>500</v>
      </c>
      <c r="AL47" s="10">
        <v>550</v>
      </c>
      <c r="AM47" s="10">
        <v>600</v>
      </c>
      <c r="AN47" s="11">
        <v>700</v>
      </c>
      <c r="AO47" s="9">
        <v>900</v>
      </c>
    </row>
    <row r="48" spans="3:41" ht="13.5" thickBot="1">
      <c r="C48" s="145" t="s">
        <v>19</v>
      </c>
      <c r="D48" s="147"/>
      <c r="E48" s="150"/>
      <c r="F48" s="150"/>
      <c r="G48" s="99"/>
      <c r="H48" s="99"/>
      <c r="I48" s="99"/>
      <c r="J48" s="99"/>
      <c r="K48" s="99"/>
      <c r="L48" s="99"/>
      <c r="M48" s="100"/>
      <c r="N48" s="141"/>
      <c r="O48" s="98"/>
      <c r="P48" s="99"/>
      <c r="Q48" s="99"/>
      <c r="R48" s="99"/>
      <c r="S48" s="99"/>
      <c r="T48" s="99"/>
      <c r="U48" s="99"/>
      <c r="V48" s="100"/>
      <c r="W48" s="98"/>
      <c r="X48" s="144"/>
      <c r="Y48" s="99"/>
      <c r="Z48" s="99"/>
      <c r="AA48" s="99"/>
      <c r="AB48" s="99"/>
      <c r="AC48" s="99"/>
      <c r="AD48" s="99"/>
      <c r="AE48" s="100"/>
      <c r="AF48" s="98"/>
      <c r="AG48" s="99"/>
      <c r="AH48" s="99"/>
      <c r="AI48" s="99"/>
      <c r="AJ48" s="99"/>
      <c r="AK48" s="99"/>
      <c r="AL48" s="99"/>
      <c r="AM48" s="99"/>
      <c r="AN48" s="100"/>
      <c r="AO48" s="98"/>
    </row>
    <row r="49" spans="3:41" ht="12.75">
      <c r="C49" s="154">
        <v>300</v>
      </c>
      <c r="D49" s="155"/>
      <c r="E49" s="56">
        <f aca="true" t="shared" si="10" ref="E49:M49">(($C$18/50)^E$11)*(E$10/1000*$C23)</f>
        <v>205.50000000000003</v>
      </c>
      <c r="F49" s="56">
        <f t="shared" si="10"/>
        <v>294.9</v>
      </c>
      <c r="G49" s="57">
        <f t="shared" si="10"/>
        <v>377.7</v>
      </c>
      <c r="H49" s="56">
        <f t="shared" si="10"/>
        <v>416.4</v>
      </c>
      <c r="I49" s="57">
        <f t="shared" si="10"/>
        <v>453.9</v>
      </c>
      <c r="J49" s="56">
        <f t="shared" si="10"/>
        <v>489.59999999999997</v>
      </c>
      <c r="K49" s="56">
        <f t="shared" si="10"/>
        <v>524.1</v>
      </c>
      <c r="L49" s="56">
        <f t="shared" si="10"/>
        <v>588.9</v>
      </c>
      <c r="M49" s="71">
        <f t="shared" si="10"/>
        <v>702.9</v>
      </c>
      <c r="N49" s="113"/>
      <c r="O49" s="55">
        <f aca="true" t="shared" si="11" ref="O49:R70">(($C$18/50)^O$11)*(O$10/1000*$C23)</f>
        <v>251.39999999999998</v>
      </c>
      <c r="P49" s="57">
        <f t="shared" si="11"/>
        <v>312</v>
      </c>
      <c r="Q49" s="57">
        <f t="shared" si="11"/>
        <v>341.4</v>
      </c>
      <c r="R49" s="57">
        <f t="shared" si="11"/>
        <v>370.2</v>
      </c>
      <c r="S49" s="113"/>
      <c r="T49" s="56">
        <f aca="true" t="shared" si="12" ref="T49:AH49">(($C$18/50)^T$11)*(T$10/1000*$C23)</f>
        <v>426.59999999999997</v>
      </c>
      <c r="U49" s="56">
        <f t="shared" si="12"/>
        <v>482.40000000000003</v>
      </c>
      <c r="V49" s="71">
        <f t="shared" si="12"/>
        <v>591.9</v>
      </c>
      <c r="W49" s="59">
        <f t="shared" si="12"/>
        <v>291</v>
      </c>
      <c r="X49" s="57">
        <f t="shared" si="12"/>
        <v>419.4</v>
      </c>
      <c r="Y49" s="57">
        <f t="shared" si="12"/>
        <v>537.3</v>
      </c>
      <c r="Z49" s="57">
        <f t="shared" si="12"/>
        <v>592.8</v>
      </c>
      <c r="AA49" s="57">
        <f t="shared" si="12"/>
        <v>645.9</v>
      </c>
      <c r="AB49" s="57">
        <f t="shared" si="12"/>
        <v>696.6</v>
      </c>
      <c r="AC49" s="60">
        <f t="shared" si="12"/>
        <v>745.2</v>
      </c>
      <c r="AD49" s="60">
        <f t="shared" si="12"/>
        <v>836.4</v>
      </c>
      <c r="AE49" s="61">
        <f t="shared" si="12"/>
        <v>994.8</v>
      </c>
      <c r="AF49" s="59">
        <f t="shared" si="12"/>
        <v>398.09999999999997</v>
      </c>
      <c r="AG49" s="57">
        <f t="shared" si="12"/>
        <v>0</v>
      </c>
      <c r="AH49" s="59">
        <f t="shared" si="12"/>
        <v>550.2</v>
      </c>
      <c r="AI49" s="113"/>
      <c r="AJ49" s="113"/>
      <c r="AK49" s="113"/>
      <c r="AL49" s="113"/>
      <c r="AM49" s="113"/>
      <c r="AN49" s="113"/>
      <c r="AO49" s="113"/>
    </row>
    <row r="50" spans="3:41" ht="13.5" thickBot="1">
      <c r="C50" s="148">
        <v>400</v>
      </c>
      <c r="D50" s="153"/>
      <c r="E50" s="56">
        <f aca="true" t="shared" si="13" ref="E50:M50">(($C$18/50)^E$11)*(E$10/1000*$C24)</f>
        <v>274</v>
      </c>
      <c r="F50" s="56">
        <f t="shared" si="13"/>
        <v>393.2</v>
      </c>
      <c r="G50" s="57">
        <f t="shared" si="13"/>
        <v>503.59999999999997</v>
      </c>
      <c r="H50" s="56">
        <f t="shared" si="13"/>
        <v>555.1999999999999</v>
      </c>
      <c r="I50" s="57">
        <f t="shared" si="13"/>
        <v>605.1999999999999</v>
      </c>
      <c r="J50" s="56">
        <f t="shared" si="13"/>
        <v>652.8</v>
      </c>
      <c r="K50" s="56">
        <f t="shared" si="13"/>
        <v>698.8000000000001</v>
      </c>
      <c r="L50" s="56">
        <f t="shared" si="13"/>
        <v>785.2</v>
      </c>
      <c r="M50" s="71">
        <f t="shared" si="13"/>
        <v>937.2</v>
      </c>
      <c r="N50" s="115"/>
      <c r="O50" s="55">
        <f t="shared" si="11"/>
        <v>335.2</v>
      </c>
      <c r="P50" s="57">
        <f t="shared" si="11"/>
        <v>416</v>
      </c>
      <c r="Q50" s="57">
        <f t="shared" si="11"/>
        <v>455.19999999999993</v>
      </c>
      <c r="R50" s="57">
        <f t="shared" si="11"/>
        <v>493.6</v>
      </c>
      <c r="S50" s="115"/>
      <c r="T50" s="56">
        <f aca="true" t="shared" si="14" ref="T50:AH50">(($C$18/50)^T$11)*(T$10/1000*$C24)</f>
        <v>568.8</v>
      </c>
      <c r="U50" s="56">
        <f t="shared" si="14"/>
        <v>643.2</v>
      </c>
      <c r="V50" s="71">
        <f t="shared" si="14"/>
        <v>789.2</v>
      </c>
      <c r="W50" s="59">
        <f t="shared" si="14"/>
        <v>388</v>
      </c>
      <c r="X50" s="57">
        <f t="shared" si="14"/>
        <v>559.1999999999999</v>
      </c>
      <c r="Y50" s="57">
        <f t="shared" si="14"/>
        <v>716.4</v>
      </c>
      <c r="Z50" s="57">
        <f t="shared" si="14"/>
        <v>790.4</v>
      </c>
      <c r="AA50" s="57">
        <f t="shared" si="14"/>
        <v>861.2</v>
      </c>
      <c r="AB50" s="57">
        <f t="shared" si="14"/>
        <v>928.8000000000001</v>
      </c>
      <c r="AC50" s="60">
        <f t="shared" si="14"/>
        <v>993.6</v>
      </c>
      <c r="AD50" s="60">
        <f t="shared" si="14"/>
        <v>1115.1999999999998</v>
      </c>
      <c r="AE50" s="61">
        <f t="shared" si="14"/>
        <v>1326.3999999999999</v>
      </c>
      <c r="AF50" s="59">
        <f t="shared" si="14"/>
        <v>530.8</v>
      </c>
      <c r="AG50" s="57">
        <f t="shared" si="14"/>
        <v>0</v>
      </c>
      <c r="AH50" s="59">
        <f t="shared" si="14"/>
        <v>733.6</v>
      </c>
      <c r="AI50" s="115"/>
      <c r="AJ50" s="115"/>
      <c r="AK50" s="115"/>
      <c r="AL50" s="115"/>
      <c r="AM50" s="115"/>
      <c r="AN50" s="115"/>
      <c r="AO50" s="115"/>
    </row>
    <row r="51" spans="3:41" ht="12.75">
      <c r="C51" s="148">
        <v>500</v>
      </c>
      <c r="D51" s="153"/>
      <c r="E51" s="56">
        <f aca="true" t="shared" si="15" ref="E51:M51">(($C$18/50)^E$11)*(E$10/1000*$C25)</f>
        <v>342.5</v>
      </c>
      <c r="F51" s="56">
        <f t="shared" si="15"/>
        <v>491.5</v>
      </c>
      <c r="G51" s="57">
        <f t="shared" si="15"/>
        <v>629.5</v>
      </c>
      <c r="H51" s="56">
        <f t="shared" si="15"/>
        <v>694</v>
      </c>
      <c r="I51" s="57">
        <f t="shared" si="15"/>
        <v>756.5</v>
      </c>
      <c r="J51" s="56">
        <f t="shared" si="15"/>
        <v>816</v>
      </c>
      <c r="K51" s="56">
        <f t="shared" si="15"/>
        <v>873.5</v>
      </c>
      <c r="L51" s="56">
        <f t="shared" si="15"/>
        <v>981.5</v>
      </c>
      <c r="M51" s="71">
        <f t="shared" si="15"/>
        <v>1171.5</v>
      </c>
      <c r="N51" s="113"/>
      <c r="O51" s="55">
        <f t="shared" si="11"/>
        <v>419</v>
      </c>
      <c r="P51" s="57">
        <f t="shared" si="11"/>
        <v>520</v>
      </c>
      <c r="Q51" s="57">
        <f t="shared" si="11"/>
        <v>569</v>
      </c>
      <c r="R51" s="57">
        <f t="shared" si="11"/>
        <v>617</v>
      </c>
      <c r="S51" s="113"/>
      <c r="T51" s="56">
        <f aca="true" t="shared" si="16" ref="T51:AH51">(($C$18/50)^T$11)*(T$10/1000*$C25)</f>
        <v>711</v>
      </c>
      <c r="U51" s="56">
        <f t="shared" si="16"/>
        <v>804</v>
      </c>
      <c r="V51" s="71">
        <f t="shared" si="16"/>
        <v>986.5</v>
      </c>
      <c r="W51" s="59">
        <f t="shared" si="16"/>
        <v>485</v>
      </c>
      <c r="X51" s="57">
        <f t="shared" si="16"/>
        <v>699</v>
      </c>
      <c r="Y51" s="57">
        <f t="shared" si="16"/>
        <v>895.5</v>
      </c>
      <c r="Z51" s="57">
        <f t="shared" si="16"/>
        <v>988</v>
      </c>
      <c r="AA51" s="57">
        <f t="shared" si="16"/>
        <v>1076.5</v>
      </c>
      <c r="AB51" s="57">
        <f t="shared" si="16"/>
        <v>1161</v>
      </c>
      <c r="AC51" s="60">
        <f t="shared" si="16"/>
        <v>1242</v>
      </c>
      <c r="AD51" s="60">
        <f t="shared" si="16"/>
        <v>1394</v>
      </c>
      <c r="AE51" s="61">
        <f t="shared" si="16"/>
        <v>1658</v>
      </c>
      <c r="AF51" s="59">
        <f t="shared" si="16"/>
        <v>663.5</v>
      </c>
      <c r="AG51" s="57">
        <f t="shared" si="16"/>
        <v>0</v>
      </c>
      <c r="AH51" s="59">
        <f t="shared" si="16"/>
        <v>917</v>
      </c>
      <c r="AI51" s="113"/>
      <c r="AJ51" s="113"/>
      <c r="AK51" s="113"/>
      <c r="AL51" s="113"/>
      <c r="AM51" s="113"/>
      <c r="AN51" s="113"/>
      <c r="AO51" s="113"/>
    </row>
    <row r="52" spans="3:41" ht="13.5" thickBot="1">
      <c r="C52" s="148">
        <v>600</v>
      </c>
      <c r="D52" s="153"/>
      <c r="E52" s="56">
        <f aca="true" t="shared" si="17" ref="E52:M52">(($C$18/50)^E$11)*(E$10/1000*$C26)</f>
        <v>411.00000000000006</v>
      </c>
      <c r="F52" s="56">
        <f t="shared" si="17"/>
        <v>589.8</v>
      </c>
      <c r="G52" s="57">
        <f t="shared" si="17"/>
        <v>755.4</v>
      </c>
      <c r="H52" s="56">
        <f t="shared" si="17"/>
        <v>832.8</v>
      </c>
      <c r="I52" s="57">
        <f t="shared" si="17"/>
        <v>907.8</v>
      </c>
      <c r="J52" s="56">
        <f t="shared" si="17"/>
        <v>979.1999999999999</v>
      </c>
      <c r="K52" s="56">
        <f t="shared" si="17"/>
        <v>1048.2</v>
      </c>
      <c r="L52" s="56">
        <f t="shared" si="17"/>
        <v>1177.8</v>
      </c>
      <c r="M52" s="71">
        <f t="shared" si="17"/>
        <v>1405.8</v>
      </c>
      <c r="N52" s="115"/>
      <c r="O52" s="55">
        <f t="shared" si="11"/>
        <v>502.79999999999995</v>
      </c>
      <c r="P52" s="57">
        <f t="shared" si="11"/>
        <v>624</v>
      </c>
      <c r="Q52" s="57">
        <f t="shared" si="11"/>
        <v>682.8</v>
      </c>
      <c r="R52" s="57">
        <f t="shared" si="11"/>
        <v>740.4</v>
      </c>
      <c r="S52" s="115"/>
      <c r="T52" s="56">
        <f aca="true" t="shared" si="18" ref="T52:AH52">(($C$18/50)^T$11)*(T$10/1000*$C26)</f>
        <v>853.1999999999999</v>
      </c>
      <c r="U52" s="56">
        <f t="shared" si="18"/>
        <v>964.8000000000001</v>
      </c>
      <c r="V52" s="71">
        <f t="shared" si="18"/>
        <v>1183.8</v>
      </c>
      <c r="W52" s="59">
        <f t="shared" si="18"/>
        <v>582</v>
      </c>
      <c r="X52" s="57">
        <f t="shared" si="18"/>
        <v>838.8</v>
      </c>
      <c r="Y52" s="57">
        <f t="shared" si="18"/>
        <v>1074.6</v>
      </c>
      <c r="Z52" s="57">
        <f t="shared" si="18"/>
        <v>1185.6</v>
      </c>
      <c r="AA52" s="57">
        <f t="shared" si="18"/>
        <v>1291.8</v>
      </c>
      <c r="AB52" s="57">
        <f t="shared" si="18"/>
        <v>1393.2</v>
      </c>
      <c r="AC52" s="60">
        <f t="shared" si="18"/>
        <v>1490.4</v>
      </c>
      <c r="AD52" s="60">
        <f t="shared" si="18"/>
        <v>1672.8</v>
      </c>
      <c r="AE52" s="61">
        <f t="shared" si="18"/>
        <v>1989.6</v>
      </c>
      <c r="AF52" s="59">
        <f t="shared" si="18"/>
        <v>796.1999999999999</v>
      </c>
      <c r="AG52" s="57">
        <f t="shared" si="18"/>
        <v>0</v>
      </c>
      <c r="AH52" s="59">
        <f t="shared" si="18"/>
        <v>1100.4</v>
      </c>
      <c r="AI52" s="115"/>
      <c r="AJ52" s="115"/>
      <c r="AK52" s="115"/>
      <c r="AL52" s="115"/>
      <c r="AM52" s="115"/>
      <c r="AN52" s="115"/>
      <c r="AO52" s="115"/>
    </row>
    <row r="53" spans="3:41" ht="12.75">
      <c r="C53" s="148">
        <v>700</v>
      </c>
      <c r="D53" s="153"/>
      <c r="E53" s="56">
        <f aca="true" t="shared" si="19" ref="E53:M53">(($C$18/50)^E$11)*(E$10/1000*$C27)</f>
        <v>479.50000000000006</v>
      </c>
      <c r="F53" s="56">
        <f t="shared" si="19"/>
        <v>688.1</v>
      </c>
      <c r="G53" s="57">
        <f t="shared" si="19"/>
        <v>881.3</v>
      </c>
      <c r="H53" s="56">
        <f t="shared" si="19"/>
        <v>971.5999999999999</v>
      </c>
      <c r="I53" s="57">
        <f t="shared" si="19"/>
        <v>1059.1</v>
      </c>
      <c r="J53" s="56">
        <f t="shared" si="19"/>
        <v>1142.3999999999999</v>
      </c>
      <c r="K53" s="56">
        <f t="shared" si="19"/>
        <v>1222.9</v>
      </c>
      <c r="L53" s="56">
        <f t="shared" si="19"/>
        <v>1374.1000000000001</v>
      </c>
      <c r="M53" s="71">
        <f t="shared" si="19"/>
        <v>1640.1</v>
      </c>
      <c r="N53" s="113"/>
      <c r="O53" s="55">
        <f t="shared" si="11"/>
        <v>586.6</v>
      </c>
      <c r="P53" s="57">
        <f t="shared" si="11"/>
        <v>728</v>
      </c>
      <c r="Q53" s="57">
        <f t="shared" si="11"/>
        <v>796.5999999999999</v>
      </c>
      <c r="R53" s="57">
        <f t="shared" si="11"/>
        <v>863.8</v>
      </c>
      <c r="S53" s="113"/>
      <c r="T53" s="56">
        <f aca="true" t="shared" si="20" ref="T53:AH53">(($C$18/50)^T$11)*(T$10/1000*$C27)</f>
        <v>995.4</v>
      </c>
      <c r="U53" s="56">
        <f t="shared" si="20"/>
        <v>1125.6000000000001</v>
      </c>
      <c r="V53" s="71">
        <f t="shared" si="20"/>
        <v>1381.1000000000001</v>
      </c>
      <c r="W53" s="59">
        <f t="shared" si="20"/>
        <v>679</v>
      </c>
      <c r="X53" s="57">
        <f t="shared" si="20"/>
        <v>978.5999999999999</v>
      </c>
      <c r="Y53" s="57">
        <f t="shared" si="20"/>
        <v>1253.7</v>
      </c>
      <c r="Z53" s="57">
        <f t="shared" si="20"/>
        <v>1383.2</v>
      </c>
      <c r="AA53" s="57">
        <f t="shared" si="20"/>
        <v>1507.1</v>
      </c>
      <c r="AB53" s="57">
        <f t="shared" si="20"/>
        <v>1625.4</v>
      </c>
      <c r="AC53" s="60">
        <f t="shared" si="20"/>
        <v>1738.8</v>
      </c>
      <c r="AD53" s="60">
        <f t="shared" si="20"/>
        <v>1951.6</v>
      </c>
      <c r="AE53" s="61">
        <f t="shared" si="20"/>
        <v>2321.2</v>
      </c>
      <c r="AF53" s="59">
        <f t="shared" si="20"/>
        <v>928.9</v>
      </c>
      <c r="AG53" s="57">
        <f t="shared" si="20"/>
        <v>0</v>
      </c>
      <c r="AH53" s="59">
        <f t="shared" si="20"/>
        <v>1283.8</v>
      </c>
      <c r="AI53" s="113"/>
      <c r="AJ53" s="113"/>
      <c r="AK53" s="113"/>
      <c r="AL53" s="113"/>
      <c r="AM53" s="113"/>
      <c r="AN53" s="113"/>
      <c r="AO53" s="113"/>
    </row>
    <row r="54" spans="3:41" ht="13.5" thickBot="1">
      <c r="C54" s="148">
        <v>800</v>
      </c>
      <c r="D54" s="153"/>
      <c r="E54" s="56">
        <f aca="true" t="shared" si="21" ref="E54:M54">(($C$18/50)^E$11)*(E$10/1000*$C28)</f>
        <v>548</v>
      </c>
      <c r="F54" s="56">
        <f t="shared" si="21"/>
        <v>786.4</v>
      </c>
      <c r="G54" s="57">
        <f t="shared" si="21"/>
        <v>1007.1999999999999</v>
      </c>
      <c r="H54" s="56">
        <f t="shared" si="21"/>
        <v>1110.3999999999999</v>
      </c>
      <c r="I54" s="57">
        <f t="shared" si="21"/>
        <v>1210.3999999999999</v>
      </c>
      <c r="J54" s="56">
        <f t="shared" si="21"/>
        <v>1305.6</v>
      </c>
      <c r="K54" s="56">
        <f t="shared" si="21"/>
        <v>1397.6000000000001</v>
      </c>
      <c r="L54" s="56">
        <f t="shared" si="21"/>
        <v>1570.4</v>
      </c>
      <c r="M54" s="71">
        <f t="shared" si="21"/>
        <v>1874.4</v>
      </c>
      <c r="N54" s="115"/>
      <c r="O54" s="55">
        <f t="shared" si="11"/>
        <v>670.4</v>
      </c>
      <c r="P54" s="57">
        <f t="shared" si="11"/>
        <v>832</v>
      </c>
      <c r="Q54" s="57">
        <f t="shared" si="11"/>
        <v>910.3999999999999</v>
      </c>
      <c r="R54" s="57">
        <f t="shared" si="11"/>
        <v>987.2</v>
      </c>
      <c r="S54" s="115"/>
      <c r="T54" s="56">
        <f aca="true" t="shared" si="22" ref="T54:AH54">(($C$18/50)^T$11)*(T$10/1000*$C28)</f>
        <v>1137.6</v>
      </c>
      <c r="U54" s="56">
        <f t="shared" si="22"/>
        <v>1286.4</v>
      </c>
      <c r="V54" s="71">
        <f t="shared" si="22"/>
        <v>1578.4</v>
      </c>
      <c r="W54" s="59">
        <f t="shared" si="22"/>
        <v>776</v>
      </c>
      <c r="X54" s="57">
        <f t="shared" si="22"/>
        <v>1118.3999999999999</v>
      </c>
      <c r="Y54" s="57">
        <f t="shared" si="22"/>
        <v>1432.8</v>
      </c>
      <c r="Z54" s="57">
        <f t="shared" si="22"/>
        <v>1580.8</v>
      </c>
      <c r="AA54" s="57">
        <f t="shared" si="22"/>
        <v>1722.4</v>
      </c>
      <c r="AB54" s="57">
        <f t="shared" si="22"/>
        <v>1857.6000000000001</v>
      </c>
      <c r="AC54" s="60">
        <f t="shared" si="22"/>
        <v>1987.2</v>
      </c>
      <c r="AD54" s="60">
        <f t="shared" si="22"/>
        <v>2230.3999999999996</v>
      </c>
      <c r="AE54" s="61">
        <f t="shared" si="22"/>
        <v>2652.7999999999997</v>
      </c>
      <c r="AF54" s="59">
        <f t="shared" si="22"/>
        <v>1061.6</v>
      </c>
      <c r="AG54" s="57">
        <f t="shared" si="22"/>
        <v>0</v>
      </c>
      <c r="AH54" s="59">
        <f t="shared" si="22"/>
        <v>1467.2</v>
      </c>
      <c r="AI54" s="115"/>
      <c r="AJ54" s="115"/>
      <c r="AK54" s="115"/>
      <c r="AL54" s="115"/>
      <c r="AM54" s="115"/>
      <c r="AN54" s="115"/>
      <c r="AO54" s="115"/>
    </row>
    <row r="55" spans="3:41" ht="12.75">
      <c r="C55" s="148">
        <v>900</v>
      </c>
      <c r="D55" s="153"/>
      <c r="E55" s="56">
        <f aca="true" t="shared" si="23" ref="E55:M55">(($C$18/50)^E$11)*(E$10/1000*$C29)</f>
        <v>616.5</v>
      </c>
      <c r="F55" s="56">
        <f t="shared" si="23"/>
        <v>884.6999999999999</v>
      </c>
      <c r="G55" s="57">
        <f t="shared" si="23"/>
        <v>1133.1</v>
      </c>
      <c r="H55" s="56">
        <f t="shared" si="23"/>
        <v>1249.1999999999998</v>
      </c>
      <c r="I55" s="57">
        <f t="shared" si="23"/>
        <v>1361.6999999999998</v>
      </c>
      <c r="J55" s="56">
        <f t="shared" si="23"/>
        <v>1468.8</v>
      </c>
      <c r="K55" s="56">
        <f t="shared" si="23"/>
        <v>1572.3000000000002</v>
      </c>
      <c r="L55" s="56">
        <f t="shared" si="23"/>
        <v>1766.7</v>
      </c>
      <c r="M55" s="71">
        <f t="shared" si="23"/>
        <v>2108.7</v>
      </c>
      <c r="N55" s="113"/>
      <c r="O55" s="55">
        <f t="shared" si="11"/>
        <v>754.1999999999999</v>
      </c>
      <c r="P55" s="57">
        <f t="shared" si="11"/>
        <v>936</v>
      </c>
      <c r="Q55" s="57">
        <f t="shared" si="11"/>
        <v>1024.1999999999998</v>
      </c>
      <c r="R55" s="57">
        <f t="shared" si="11"/>
        <v>1110.6</v>
      </c>
      <c r="S55" s="113"/>
      <c r="T55" s="56">
        <f aca="true" t="shared" si="24" ref="T55:AH55">(($C$18/50)^T$11)*(T$10/1000*$C29)</f>
        <v>1279.8</v>
      </c>
      <c r="U55" s="56">
        <f t="shared" si="24"/>
        <v>1447.2</v>
      </c>
      <c r="V55" s="71">
        <f t="shared" si="24"/>
        <v>1775.7</v>
      </c>
      <c r="W55" s="59">
        <f t="shared" si="24"/>
        <v>873</v>
      </c>
      <c r="X55" s="57">
        <f t="shared" si="24"/>
        <v>1258.1999999999998</v>
      </c>
      <c r="Y55" s="57">
        <f t="shared" si="24"/>
        <v>1611.8999999999999</v>
      </c>
      <c r="Z55" s="57">
        <f t="shared" si="24"/>
        <v>1778.4</v>
      </c>
      <c r="AA55" s="57">
        <f t="shared" si="24"/>
        <v>1937.7</v>
      </c>
      <c r="AB55" s="57">
        <f t="shared" si="24"/>
        <v>2089.8</v>
      </c>
      <c r="AC55" s="60">
        <f t="shared" si="24"/>
        <v>2235.6</v>
      </c>
      <c r="AD55" s="60">
        <f t="shared" si="24"/>
        <v>2509.2</v>
      </c>
      <c r="AE55" s="61">
        <f t="shared" si="24"/>
        <v>2984.3999999999996</v>
      </c>
      <c r="AF55" s="59">
        <f t="shared" si="24"/>
        <v>1194.3</v>
      </c>
      <c r="AG55" s="57">
        <f t="shared" si="24"/>
        <v>0</v>
      </c>
      <c r="AH55" s="59">
        <f t="shared" si="24"/>
        <v>1650.6000000000001</v>
      </c>
      <c r="AI55" s="113"/>
      <c r="AJ55" s="113"/>
      <c r="AK55" s="113"/>
      <c r="AL55" s="113"/>
      <c r="AM55" s="113"/>
      <c r="AN55" s="113"/>
      <c r="AO55" s="113"/>
    </row>
    <row r="56" spans="3:41" ht="15.75" customHeight="1" thickBot="1">
      <c r="C56" s="149">
        <v>1000</v>
      </c>
      <c r="D56" s="156"/>
      <c r="E56" s="128">
        <f aca="true" t="shared" si="25" ref="E56:M56">(($C$18/50)^E$11)*(E$10/1000*$C30)</f>
        <v>685</v>
      </c>
      <c r="F56" s="128">
        <f t="shared" si="25"/>
        <v>983</v>
      </c>
      <c r="G56" s="129">
        <f t="shared" si="25"/>
        <v>1259</v>
      </c>
      <c r="H56" s="128">
        <f t="shared" si="25"/>
        <v>1388</v>
      </c>
      <c r="I56" s="129">
        <f t="shared" si="25"/>
        <v>1513</v>
      </c>
      <c r="J56" s="128">
        <f t="shared" si="25"/>
        <v>1632</v>
      </c>
      <c r="K56" s="128">
        <f t="shared" si="25"/>
        <v>1747</v>
      </c>
      <c r="L56" s="128">
        <f t="shared" si="25"/>
        <v>1963</v>
      </c>
      <c r="M56" s="130">
        <f t="shared" si="25"/>
        <v>2343</v>
      </c>
      <c r="N56" s="175"/>
      <c r="O56" s="131">
        <f t="shared" si="11"/>
        <v>838</v>
      </c>
      <c r="P56" s="129">
        <f t="shared" si="11"/>
        <v>1040</v>
      </c>
      <c r="Q56" s="129">
        <f t="shared" si="11"/>
        <v>1138</v>
      </c>
      <c r="R56" s="129">
        <f t="shared" si="11"/>
        <v>1234</v>
      </c>
      <c r="S56" s="175"/>
      <c r="T56" s="128">
        <f aca="true" t="shared" si="26" ref="T56:AH56">(($C$18/50)^T$11)*(T$10/1000*$C30)</f>
        <v>1422</v>
      </c>
      <c r="U56" s="128">
        <f t="shared" si="26"/>
        <v>1608</v>
      </c>
      <c r="V56" s="130">
        <f t="shared" si="26"/>
        <v>1973</v>
      </c>
      <c r="W56" s="133">
        <f t="shared" si="26"/>
        <v>970</v>
      </c>
      <c r="X56" s="129">
        <f t="shared" si="26"/>
        <v>1398</v>
      </c>
      <c r="Y56" s="129">
        <f t="shared" si="26"/>
        <v>1791</v>
      </c>
      <c r="Z56" s="129">
        <f t="shared" si="26"/>
        <v>1976</v>
      </c>
      <c r="AA56" s="129">
        <f t="shared" si="26"/>
        <v>2153</v>
      </c>
      <c r="AB56" s="129">
        <f t="shared" si="26"/>
        <v>2322</v>
      </c>
      <c r="AC56" s="134">
        <f t="shared" si="26"/>
        <v>2484</v>
      </c>
      <c r="AD56" s="134">
        <f t="shared" si="26"/>
        <v>2788</v>
      </c>
      <c r="AE56" s="135">
        <f t="shared" si="26"/>
        <v>3316</v>
      </c>
      <c r="AF56" s="133">
        <f t="shared" si="26"/>
        <v>1327</v>
      </c>
      <c r="AG56" s="129">
        <f t="shared" si="26"/>
        <v>0</v>
      </c>
      <c r="AH56" s="133">
        <f t="shared" si="26"/>
        <v>1834</v>
      </c>
      <c r="AI56" s="115"/>
      <c r="AJ56" s="115"/>
      <c r="AK56" s="115"/>
      <c r="AL56" s="115"/>
      <c r="AM56" s="115"/>
      <c r="AN56" s="115"/>
      <c r="AO56" s="115"/>
    </row>
    <row r="57" spans="3:41" ht="12.75">
      <c r="C57" s="148">
        <v>1100</v>
      </c>
      <c r="D57" s="153"/>
      <c r="E57" s="56">
        <f aca="true" t="shared" si="27" ref="E57:M57">(($C$18/50)^E$11)*(E$10/1000*$C31)</f>
        <v>753.5000000000001</v>
      </c>
      <c r="F57" s="56">
        <f t="shared" si="27"/>
        <v>1081.3</v>
      </c>
      <c r="G57" s="57">
        <f t="shared" si="27"/>
        <v>1384.8999999999999</v>
      </c>
      <c r="H57" s="56">
        <f t="shared" si="27"/>
        <v>1526.8</v>
      </c>
      <c r="I57" s="57">
        <f t="shared" si="27"/>
        <v>1664.3</v>
      </c>
      <c r="J57" s="56">
        <f t="shared" si="27"/>
        <v>1795.1999999999998</v>
      </c>
      <c r="K57" s="56">
        <f t="shared" si="27"/>
        <v>1921.7</v>
      </c>
      <c r="L57" s="56">
        <f t="shared" si="27"/>
        <v>2159.3</v>
      </c>
      <c r="M57" s="71">
        <f t="shared" si="27"/>
        <v>2577.3</v>
      </c>
      <c r="N57" s="113"/>
      <c r="O57" s="55">
        <f t="shared" si="11"/>
        <v>921.8</v>
      </c>
      <c r="P57" s="57">
        <f t="shared" si="11"/>
        <v>1144</v>
      </c>
      <c r="Q57" s="57">
        <f t="shared" si="11"/>
        <v>1251.8</v>
      </c>
      <c r="R57" s="57">
        <f t="shared" si="11"/>
        <v>1357.4</v>
      </c>
      <c r="S57" s="113"/>
      <c r="T57" s="56">
        <f aca="true" t="shared" si="28" ref="T57:AH57">(($C$18/50)^T$11)*(T$10/1000*$C31)</f>
        <v>1564.1999999999998</v>
      </c>
      <c r="U57" s="56">
        <f t="shared" si="28"/>
        <v>1768.8000000000002</v>
      </c>
      <c r="V57" s="71">
        <f t="shared" si="28"/>
        <v>2170.3</v>
      </c>
      <c r="W57" s="59">
        <f t="shared" si="28"/>
        <v>1067</v>
      </c>
      <c r="X57" s="57">
        <f t="shared" si="28"/>
        <v>1537.8</v>
      </c>
      <c r="Y57" s="57">
        <f t="shared" si="28"/>
        <v>1970.1</v>
      </c>
      <c r="Z57" s="57">
        <f t="shared" si="28"/>
        <v>2173.6</v>
      </c>
      <c r="AA57" s="57">
        <f t="shared" si="28"/>
        <v>2368.3</v>
      </c>
      <c r="AB57" s="57">
        <f t="shared" si="28"/>
        <v>2554.2000000000003</v>
      </c>
      <c r="AC57" s="60">
        <f t="shared" si="28"/>
        <v>2732.4</v>
      </c>
      <c r="AD57" s="60">
        <f t="shared" si="28"/>
        <v>3066.7999999999997</v>
      </c>
      <c r="AE57" s="61">
        <f t="shared" si="28"/>
        <v>3647.6</v>
      </c>
      <c r="AF57" s="59">
        <f t="shared" si="28"/>
        <v>1459.7</v>
      </c>
      <c r="AG57" s="57">
        <f t="shared" si="28"/>
        <v>0</v>
      </c>
      <c r="AH57" s="59">
        <f t="shared" si="28"/>
        <v>2017.4</v>
      </c>
      <c r="AI57" s="113"/>
      <c r="AJ57" s="113"/>
      <c r="AK57" s="113"/>
      <c r="AL57" s="113"/>
      <c r="AM57" s="113"/>
      <c r="AN57" s="113"/>
      <c r="AO57" s="113"/>
    </row>
    <row r="58" spans="3:41" ht="13.5" thickBot="1">
      <c r="C58" s="148">
        <v>1200</v>
      </c>
      <c r="D58" s="153"/>
      <c r="E58" s="56">
        <f aca="true" t="shared" si="29" ref="E58:M58">(($C$18/50)^E$11)*(E$10/1000*$C32)</f>
        <v>822.0000000000001</v>
      </c>
      <c r="F58" s="56">
        <f t="shared" si="29"/>
        <v>1179.6</v>
      </c>
      <c r="G58" s="57">
        <f t="shared" si="29"/>
        <v>1510.8</v>
      </c>
      <c r="H58" s="56">
        <f t="shared" si="29"/>
        <v>1665.6</v>
      </c>
      <c r="I58" s="57">
        <f t="shared" si="29"/>
        <v>1815.6</v>
      </c>
      <c r="J58" s="56">
        <f t="shared" si="29"/>
        <v>1958.3999999999999</v>
      </c>
      <c r="K58" s="56">
        <f t="shared" si="29"/>
        <v>2096.4</v>
      </c>
      <c r="L58" s="56">
        <f t="shared" si="29"/>
        <v>2355.6</v>
      </c>
      <c r="M58" s="71">
        <f t="shared" si="29"/>
        <v>2811.6</v>
      </c>
      <c r="N58" s="115"/>
      <c r="O58" s="55">
        <f t="shared" si="11"/>
        <v>1005.5999999999999</v>
      </c>
      <c r="P58" s="57">
        <f t="shared" si="11"/>
        <v>1248</v>
      </c>
      <c r="Q58" s="57">
        <f t="shared" si="11"/>
        <v>1365.6</v>
      </c>
      <c r="R58" s="57">
        <f t="shared" si="11"/>
        <v>1480.8</v>
      </c>
      <c r="S58" s="115"/>
      <c r="T58" s="56">
        <f aca="true" t="shared" si="30" ref="T58:AH58">(($C$18/50)^T$11)*(T$10/1000*$C32)</f>
        <v>1706.3999999999999</v>
      </c>
      <c r="U58" s="56">
        <f t="shared" si="30"/>
        <v>1929.6000000000001</v>
      </c>
      <c r="V58" s="71">
        <f t="shared" si="30"/>
        <v>2367.6</v>
      </c>
      <c r="W58" s="59">
        <f t="shared" si="30"/>
        <v>1164</v>
      </c>
      <c r="X58" s="57">
        <f t="shared" si="30"/>
        <v>1677.6</v>
      </c>
      <c r="Y58" s="57">
        <f t="shared" si="30"/>
        <v>2149.2</v>
      </c>
      <c r="Z58" s="57">
        <f t="shared" si="30"/>
        <v>2371.2</v>
      </c>
      <c r="AA58" s="57">
        <f t="shared" si="30"/>
        <v>2583.6</v>
      </c>
      <c r="AB58" s="57">
        <f t="shared" si="30"/>
        <v>2786.4</v>
      </c>
      <c r="AC58" s="60">
        <f t="shared" si="30"/>
        <v>2980.8</v>
      </c>
      <c r="AD58" s="60">
        <f t="shared" si="30"/>
        <v>3345.6</v>
      </c>
      <c r="AE58" s="61">
        <f t="shared" si="30"/>
        <v>3979.2</v>
      </c>
      <c r="AF58" s="59">
        <f t="shared" si="30"/>
        <v>1592.3999999999999</v>
      </c>
      <c r="AG58" s="57">
        <f t="shared" si="30"/>
        <v>0</v>
      </c>
      <c r="AH58" s="59">
        <f t="shared" si="30"/>
        <v>2200.8</v>
      </c>
      <c r="AI58" s="115"/>
      <c r="AJ58" s="115"/>
      <c r="AK58" s="115"/>
      <c r="AL58" s="115"/>
      <c r="AM58" s="115"/>
      <c r="AN58" s="115"/>
      <c r="AO58" s="115"/>
    </row>
    <row r="59" spans="3:41" ht="12.75">
      <c r="C59" s="148">
        <v>1300</v>
      </c>
      <c r="D59" s="153"/>
      <c r="E59" s="56">
        <f aca="true" t="shared" si="31" ref="E59:M59">(($C$18/50)^E$11)*(E$10/1000*$C33)</f>
        <v>890.5000000000001</v>
      </c>
      <c r="F59" s="56">
        <f t="shared" si="31"/>
        <v>1277.9</v>
      </c>
      <c r="G59" s="57">
        <f t="shared" si="31"/>
        <v>1636.6999999999998</v>
      </c>
      <c r="H59" s="56">
        <f t="shared" si="31"/>
        <v>1804.3999999999999</v>
      </c>
      <c r="I59" s="57">
        <f t="shared" si="31"/>
        <v>1966.8999999999999</v>
      </c>
      <c r="J59" s="56">
        <f t="shared" si="31"/>
        <v>2121.6</v>
      </c>
      <c r="K59" s="56">
        <f t="shared" si="31"/>
        <v>2271.1000000000004</v>
      </c>
      <c r="L59" s="56">
        <f t="shared" si="31"/>
        <v>2551.9</v>
      </c>
      <c r="M59" s="71">
        <f t="shared" si="31"/>
        <v>3045.9</v>
      </c>
      <c r="N59" s="113"/>
      <c r="O59" s="55">
        <f t="shared" si="11"/>
        <v>1089.3999999999999</v>
      </c>
      <c r="P59" s="57">
        <f t="shared" si="11"/>
        <v>1352</v>
      </c>
      <c r="Q59" s="57">
        <f t="shared" si="11"/>
        <v>1479.3999999999999</v>
      </c>
      <c r="R59" s="57">
        <f t="shared" si="11"/>
        <v>1604.2</v>
      </c>
      <c r="S59" s="113"/>
      <c r="T59" s="56">
        <f aca="true" t="shared" si="32" ref="T59:AH59">(($C$18/50)^T$11)*(T$10/1000*$C33)</f>
        <v>1848.6</v>
      </c>
      <c r="U59" s="56">
        <f t="shared" si="32"/>
        <v>2090.4</v>
      </c>
      <c r="V59" s="71">
        <f t="shared" si="32"/>
        <v>2564.9</v>
      </c>
      <c r="W59" s="59">
        <f t="shared" si="32"/>
        <v>1261</v>
      </c>
      <c r="X59" s="57">
        <f t="shared" si="32"/>
        <v>1817.3999999999999</v>
      </c>
      <c r="Y59" s="57">
        <f t="shared" si="32"/>
        <v>2328.2999999999997</v>
      </c>
      <c r="Z59" s="57">
        <f t="shared" si="32"/>
        <v>2568.8</v>
      </c>
      <c r="AA59" s="57">
        <f t="shared" si="32"/>
        <v>2798.9</v>
      </c>
      <c r="AB59" s="57">
        <f t="shared" si="32"/>
        <v>3018.6</v>
      </c>
      <c r="AC59" s="60">
        <f t="shared" si="32"/>
        <v>3229.2</v>
      </c>
      <c r="AD59" s="60">
        <f t="shared" si="32"/>
        <v>3624.3999999999996</v>
      </c>
      <c r="AE59" s="61">
        <f t="shared" si="32"/>
        <v>4310.8</v>
      </c>
      <c r="AF59" s="59">
        <f t="shared" si="32"/>
        <v>1725.1</v>
      </c>
      <c r="AG59" s="57">
        <f t="shared" si="32"/>
        <v>0</v>
      </c>
      <c r="AH59" s="59">
        <f t="shared" si="32"/>
        <v>2384.2000000000003</v>
      </c>
      <c r="AI59" s="113"/>
      <c r="AJ59" s="113"/>
      <c r="AK59" s="113"/>
      <c r="AL59" s="113"/>
      <c r="AM59" s="113"/>
      <c r="AN59" s="113"/>
      <c r="AO59" s="113"/>
    </row>
    <row r="60" spans="3:41" ht="13.5" thickBot="1">
      <c r="C60" s="148">
        <v>1400</v>
      </c>
      <c r="D60" s="153"/>
      <c r="E60" s="56">
        <f aca="true" t="shared" si="33" ref="E60:M60">(($C$18/50)^E$11)*(E$10/1000*$C34)</f>
        <v>959.0000000000001</v>
      </c>
      <c r="F60" s="56">
        <f t="shared" si="33"/>
        <v>1376.2</v>
      </c>
      <c r="G60" s="57">
        <f t="shared" si="33"/>
        <v>1762.6</v>
      </c>
      <c r="H60" s="56">
        <f t="shared" si="33"/>
        <v>1943.1999999999998</v>
      </c>
      <c r="I60" s="57">
        <f t="shared" si="33"/>
        <v>2118.2</v>
      </c>
      <c r="J60" s="56">
        <f t="shared" si="33"/>
        <v>2284.7999999999997</v>
      </c>
      <c r="K60" s="56">
        <f t="shared" si="33"/>
        <v>2445.8</v>
      </c>
      <c r="L60" s="56">
        <f t="shared" si="33"/>
        <v>2748.2000000000003</v>
      </c>
      <c r="M60" s="71">
        <f t="shared" si="33"/>
        <v>3280.2</v>
      </c>
      <c r="N60" s="115"/>
      <c r="O60" s="55">
        <f t="shared" si="11"/>
        <v>1173.2</v>
      </c>
      <c r="P60" s="57">
        <f t="shared" si="11"/>
        <v>1456</v>
      </c>
      <c r="Q60" s="57">
        <f t="shared" si="11"/>
        <v>1593.1999999999998</v>
      </c>
      <c r="R60" s="57">
        <f t="shared" si="11"/>
        <v>1727.6</v>
      </c>
      <c r="S60" s="115"/>
      <c r="T60" s="56">
        <f aca="true" t="shared" si="34" ref="T60:AH60">(($C$18/50)^T$11)*(T$10/1000*$C34)</f>
        <v>1990.8</v>
      </c>
      <c r="U60" s="56">
        <f t="shared" si="34"/>
        <v>2251.2000000000003</v>
      </c>
      <c r="V60" s="71">
        <f t="shared" si="34"/>
        <v>2762.2000000000003</v>
      </c>
      <c r="W60" s="59">
        <f t="shared" si="34"/>
        <v>1358</v>
      </c>
      <c r="X60" s="57">
        <f t="shared" si="34"/>
        <v>1957.1999999999998</v>
      </c>
      <c r="Y60" s="57">
        <f t="shared" si="34"/>
        <v>2507.4</v>
      </c>
      <c r="Z60" s="57">
        <f t="shared" si="34"/>
        <v>2766.4</v>
      </c>
      <c r="AA60" s="57">
        <f t="shared" si="34"/>
        <v>3014.2</v>
      </c>
      <c r="AB60" s="57">
        <f t="shared" si="34"/>
        <v>3250.8</v>
      </c>
      <c r="AC60" s="60">
        <f t="shared" si="34"/>
        <v>3477.6</v>
      </c>
      <c r="AD60" s="60">
        <f t="shared" si="34"/>
        <v>3903.2</v>
      </c>
      <c r="AE60" s="61">
        <f t="shared" si="34"/>
        <v>4642.4</v>
      </c>
      <c r="AF60" s="59">
        <f t="shared" si="34"/>
        <v>1857.8</v>
      </c>
      <c r="AG60" s="57">
        <f t="shared" si="34"/>
        <v>0</v>
      </c>
      <c r="AH60" s="59">
        <f t="shared" si="34"/>
        <v>2567.6</v>
      </c>
      <c r="AI60" s="115"/>
      <c r="AJ60" s="115"/>
      <c r="AK60" s="115"/>
      <c r="AL60" s="115"/>
      <c r="AM60" s="115"/>
      <c r="AN60" s="115"/>
      <c r="AO60" s="115"/>
    </row>
    <row r="61" spans="3:41" ht="12.75">
      <c r="C61" s="148">
        <v>1500</v>
      </c>
      <c r="D61" s="153"/>
      <c r="E61" s="56">
        <f aca="true" t="shared" si="35" ref="E61:M61">(($C$18/50)^E$11)*(E$10/1000*$C35)</f>
        <v>1027.5</v>
      </c>
      <c r="F61" s="56">
        <f t="shared" si="35"/>
        <v>1474.5</v>
      </c>
      <c r="G61" s="57">
        <f t="shared" si="35"/>
        <v>1888.4999999999998</v>
      </c>
      <c r="H61" s="56">
        <f t="shared" si="35"/>
        <v>2082</v>
      </c>
      <c r="I61" s="57">
        <f t="shared" si="35"/>
        <v>2269.5</v>
      </c>
      <c r="J61" s="56">
        <f t="shared" si="35"/>
        <v>2448</v>
      </c>
      <c r="K61" s="56">
        <f t="shared" si="35"/>
        <v>2620.5</v>
      </c>
      <c r="L61" s="56">
        <f t="shared" si="35"/>
        <v>2944.5</v>
      </c>
      <c r="M61" s="71">
        <f t="shared" si="35"/>
        <v>3514.5</v>
      </c>
      <c r="N61" s="113"/>
      <c r="O61" s="55">
        <f t="shared" si="11"/>
        <v>1257</v>
      </c>
      <c r="P61" s="57">
        <f t="shared" si="11"/>
        <v>1560</v>
      </c>
      <c r="Q61" s="57">
        <f t="shared" si="11"/>
        <v>1706.9999999999998</v>
      </c>
      <c r="R61" s="57">
        <f t="shared" si="11"/>
        <v>1851</v>
      </c>
      <c r="S61" s="113"/>
      <c r="T61" s="56">
        <f aca="true" t="shared" si="36" ref="T61:AH61">(($C$18/50)^T$11)*(T$10/1000*$C35)</f>
        <v>2133</v>
      </c>
      <c r="U61" s="56">
        <f t="shared" si="36"/>
        <v>2412</v>
      </c>
      <c r="V61" s="71">
        <f t="shared" si="36"/>
        <v>2959.5</v>
      </c>
      <c r="W61" s="59">
        <f t="shared" si="36"/>
        <v>1455</v>
      </c>
      <c r="X61" s="57">
        <f t="shared" si="36"/>
        <v>2097</v>
      </c>
      <c r="Y61" s="57">
        <f t="shared" si="36"/>
        <v>2686.5</v>
      </c>
      <c r="Z61" s="57">
        <f t="shared" si="36"/>
        <v>2964</v>
      </c>
      <c r="AA61" s="57">
        <f t="shared" si="36"/>
        <v>3229.5</v>
      </c>
      <c r="AB61" s="57">
        <f t="shared" si="36"/>
        <v>3483</v>
      </c>
      <c r="AC61" s="60">
        <f t="shared" si="36"/>
        <v>3726</v>
      </c>
      <c r="AD61" s="60">
        <f t="shared" si="36"/>
        <v>4182</v>
      </c>
      <c r="AE61" s="61">
        <f t="shared" si="36"/>
        <v>4974</v>
      </c>
      <c r="AF61" s="59">
        <f t="shared" si="36"/>
        <v>1990.5</v>
      </c>
      <c r="AG61" s="57">
        <f t="shared" si="36"/>
        <v>0</v>
      </c>
      <c r="AH61" s="59">
        <f t="shared" si="36"/>
        <v>2751</v>
      </c>
      <c r="AI61" s="113"/>
      <c r="AJ61" s="113"/>
      <c r="AK61" s="113"/>
      <c r="AL61" s="113"/>
      <c r="AM61" s="113"/>
      <c r="AN61" s="113"/>
      <c r="AO61" s="113"/>
    </row>
    <row r="62" spans="3:41" ht="13.5" thickBot="1">
      <c r="C62" s="148">
        <v>1600</v>
      </c>
      <c r="D62" s="153"/>
      <c r="E62" s="56">
        <f aca="true" t="shared" si="37" ref="E62:M62">(($C$18/50)^E$11)*(E$10/1000*$C36)</f>
        <v>1096</v>
      </c>
      <c r="F62" s="56">
        <f t="shared" si="37"/>
        <v>1572.8</v>
      </c>
      <c r="G62" s="57">
        <f t="shared" si="37"/>
        <v>2014.3999999999999</v>
      </c>
      <c r="H62" s="56">
        <f t="shared" si="37"/>
        <v>2220.7999999999997</v>
      </c>
      <c r="I62" s="57">
        <f t="shared" si="37"/>
        <v>2420.7999999999997</v>
      </c>
      <c r="J62" s="56">
        <f t="shared" si="37"/>
        <v>2611.2</v>
      </c>
      <c r="K62" s="56">
        <f t="shared" si="37"/>
        <v>2795.2000000000003</v>
      </c>
      <c r="L62" s="56">
        <f t="shared" si="37"/>
        <v>3140.8</v>
      </c>
      <c r="M62" s="71">
        <f t="shared" si="37"/>
        <v>3748.8</v>
      </c>
      <c r="N62" s="115"/>
      <c r="O62" s="55">
        <f t="shared" si="11"/>
        <v>1340.8</v>
      </c>
      <c r="P62" s="57">
        <f t="shared" si="11"/>
        <v>1664</v>
      </c>
      <c r="Q62" s="57">
        <f t="shared" si="11"/>
        <v>1820.7999999999997</v>
      </c>
      <c r="R62" s="57">
        <f t="shared" si="11"/>
        <v>1974.4</v>
      </c>
      <c r="S62" s="115"/>
      <c r="T62" s="56">
        <f aca="true" t="shared" si="38" ref="T62:AH62">(($C$18/50)^T$11)*(T$10/1000*$C36)</f>
        <v>2275.2</v>
      </c>
      <c r="U62" s="56">
        <f t="shared" si="38"/>
        <v>2572.8</v>
      </c>
      <c r="V62" s="71">
        <f t="shared" si="38"/>
        <v>3156.8</v>
      </c>
      <c r="W62" s="59">
        <f t="shared" si="38"/>
        <v>1552</v>
      </c>
      <c r="X62" s="57">
        <f t="shared" si="38"/>
        <v>2236.7999999999997</v>
      </c>
      <c r="Y62" s="57">
        <f t="shared" si="38"/>
        <v>2865.6</v>
      </c>
      <c r="Z62" s="57">
        <f t="shared" si="38"/>
        <v>3161.6</v>
      </c>
      <c r="AA62" s="57">
        <f t="shared" si="38"/>
        <v>3444.8</v>
      </c>
      <c r="AB62" s="57">
        <f t="shared" si="38"/>
        <v>3715.2000000000003</v>
      </c>
      <c r="AC62" s="60">
        <f t="shared" si="38"/>
        <v>3974.4</v>
      </c>
      <c r="AD62" s="60">
        <f t="shared" si="38"/>
        <v>4460.799999999999</v>
      </c>
      <c r="AE62" s="61">
        <f t="shared" si="38"/>
        <v>5305.599999999999</v>
      </c>
      <c r="AF62" s="59">
        <f t="shared" si="38"/>
        <v>2123.2</v>
      </c>
      <c r="AG62" s="57">
        <f t="shared" si="38"/>
        <v>0</v>
      </c>
      <c r="AH62" s="59">
        <f t="shared" si="38"/>
        <v>2934.4</v>
      </c>
      <c r="AI62" s="115"/>
      <c r="AJ62" s="115"/>
      <c r="AK62" s="115"/>
      <c r="AL62" s="115"/>
      <c r="AM62" s="115"/>
      <c r="AN62" s="115"/>
      <c r="AO62" s="115"/>
    </row>
    <row r="63" spans="3:41" ht="12.75">
      <c r="C63" s="148">
        <v>1800</v>
      </c>
      <c r="D63" s="153"/>
      <c r="E63" s="56">
        <f aca="true" t="shared" si="39" ref="E63:M63">(($C$18/50)^E$11)*(E$10/1000*$C37)</f>
        <v>1233</v>
      </c>
      <c r="F63" s="56">
        <f t="shared" si="39"/>
        <v>1769.3999999999999</v>
      </c>
      <c r="G63" s="57">
        <f t="shared" si="39"/>
        <v>2266.2</v>
      </c>
      <c r="H63" s="56">
        <f t="shared" si="39"/>
        <v>2498.3999999999996</v>
      </c>
      <c r="I63" s="57">
        <f t="shared" si="39"/>
        <v>2723.3999999999996</v>
      </c>
      <c r="J63" s="56">
        <f t="shared" si="39"/>
        <v>2937.6</v>
      </c>
      <c r="K63" s="56">
        <f t="shared" si="39"/>
        <v>3144.6000000000004</v>
      </c>
      <c r="L63" s="56">
        <f t="shared" si="39"/>
        <v>3533.4</v>
      </c>
      <c r="M63" s="71">
        <f t="shared" si="39"/>
        <v>4217.4</v>
      </c>
      <c r="N63" s="113"/>
      <c r="O63" s="55">
        <f t="shared" si="11"/>
        <v>1508.3999999999999</v>
      </c>
      <c r="P63" s="57">
        <f t="shared" si="11"/>
        <v>1872</v>
      </c>
      <c r="Q63" s="57">
        <f t="shared" si="11"/>
        <v>2048.3999999999996</v>
      </c>
      <c r="R63" s="57">
        <f t="shared" si="11"/>
        <v>2221.2</v>
      </c>
      <c r="S63" s="113"/>
      <c r="T63" s="56">
        <f aca="true" t="shared" si="40" ref="T63:AH63">(($C$18/50)^T$11)*(T$10/1000*$C37)</f>
        <v>2559.6</v>
      </c>
      <c r="U63" s="56">
        <f t="shared" si="40"/>
        <v>2894.4</v>
      </c>
      <c r="V63" s="71">
        <f t="shared" si="40"/>
        <v>3551.4</v>
      </c>
      <c r="W63" s="59">
        <f t="shared" si="40"/>
        <v>1746</v>
      </c>
      <c r="X63" s="57">
        <f t="shared" si="40"/>
        <v>2516.3999999999996</v>
      </c>
      <c r="Y63" s="57">
        <f t="shared" si="40"/>
        <v>3223.7999999999997</v>
      </c>
      <c r="Z63" s="57">
        <f t="shared" si="40"/>
        <v>3556.8</v>
      </c>
      <c r="AA63" s="57">
        <f t="shared" si="40"/>
        <v>3875.4</v>
      </c>
      <c r="AB63" s="57">
        <f t="shared" si="40"/>
        <v>4179.6</v>
      </c>
      <c r="AC63" s="60">
        <f t="shared" si="40"/>
        <v>4471.2</v>
      </c>
      <c r="AD63" s="60">
        <f t="shared" si="40"/>
        <v>5018.4</v>
      </c>
      <c r="AE63" s="61">
        <f t="shared" si="40"/>
        <v>5968.799999999999</v>
      </c>
      <c r="AF63" s="59">
        <f t="shared" si="40"/>
        <v>2388.6</v>
      </c>
      <c r="AG63" s="57">
        <f t="shared" si="40"/>
        <v>0</v>
      </c>
      <c r="AH63" s="59">
        <f t="shared" si="40"/>
        <v>3301.2000000000003</v>
      </c>
      <c r="AI63" s="113"/>
      <c r="AJ63" s="113"/>
      <c r="AK63" s="113"/>
      <c r="AL63" s="113"/>
      <c r="AM63" s="113"/>
      <c r="AN63" s="113"/>
      <c r="AO63" s="113"/>
    </row>
    <row r="64" spans="3:41" ht="13.5" thickBot="1">
      <c r="C64" s="148">
        <v>2000</v>
      </c>
      <c r="D64" s="153"/>
      <c r="E64" s="56">
        <f aca="true" t="shared" si="41" ref="E64:M64">(($C$18/50)^E$11)*(E$10/1000*$C38)</f>
        <v>1370</v>
      </c>
      <c r="F64" s="56">
        <f t="shared" si="41"/>
        <v>1966</v>
      </c>
      <c r="G64" s="57">
        <f t="shared" si="41"/>
        <v>2518</v>
      </c>
      <c r="H64" s="56">
        <f t="shared" si="41"/>
        <v>2776</v>
      </c>
      <c r="I64" s="57">
        <f t="shared" si="41"/>
        <v>3026</v>
      </c>
      <c r="J64" s="56">
        <f t="shared" si="41"/>
        <v>3264</v>
      </c>
      <c r="K64" s="56">
        <f t="shared" si="41"/>
        <v>3494</v>
      </c>
      <c r="L64" s="56">
        <f t="shared" si="41"/>
        <v>3926</v>
      </c>
      <c r="M64" s="71">
        <f t="shared" si="41"/>
        <v>4686</v>
      </c>
      <c r="N64" s="115"/>
      <c r="O64" s="55">
        <f t="shared" si="11"/>
        <v>1676</v>
      </c>
      <c r="P64" s="57">
        <f t="shared" si="11"/>
        <v>2080</v>
      </c>
      <c r="Q64" s="57">
        <f t="shared" si="11"/>
        <v>2276</v>
      </c>
      <c r="R64" s="57">
        <f t="shared" si="11"/>
        <v>2468</v>
      </c>
      <c r="S64" s="115"/>
      <c r="T64" s="56">
        <f aca="true" t="shared" si="42" ref="T64:AH64">(($C$18/50)^T$11)*(T$10/1000*$C38)</f>
        <v>2844</v>
      </c>
      <c r="U64" s="56">
        <f t="shared" si="42"/>
        <v>3216</v>
      </c>
      <c r="V64" s="71">
        <f t="shared" si="42"/>
        <v>3946</v>
      </c>
      <c r="W64" s="59">
        <f t="shared" si="42"/>
        <v>1940</v>
      </c>
      <c r="X64" s="57">
        <f t="shared" si="42"/>
        <v>2796</v>
      </c>
      <c r="Y64" s="57">
        <f t="shared" si="42"/>
        <v>3582</v>
      </c>
      <c r="Z64" s="57">
        <f t="shared" si="42"/>
        <v>3952</v>
      </c>
      <c r="AA64" s="57">
        <f t="shared" si="42"/>
        <v>4306</v>
      </c>
      <c r="AB64" s="57">
        <f t="shared" si="42"/>
        <v>4644</v>
      </c>
      <c r="AC64" s="60">
        <f t="shared" si="42"/>
        <v>4968</v>
      </c>
      <c r="AD64" s="60">
        <f t="shared" si="42"/>
        <v>5576</v>
      </c>
      <c r="AE64" s="61">
        <f t="shared" si="42"/>
        <v>6632</v>
      </c>
      <c r="AF64" s="59">
        <f t="shared" si="42"/>
        <v>2654</v>
      </c>
      <c r="AG64" s="57">
        <f t="shared" si="42"/>
        <v>0</v>
      </c>
      <c r="AH64" s="59">
        <f t="shared" si="42"/>
        <v>3668</v>
      </c>
      <c r="AI64" s="115"/>
      <c r="AJ64" s="115"/>
      <c r="AK64" s="115"/>
      <c r="AL64" s="115"/>
      <c r="AM64" s="115"/>
      <c r="AN64" s="115"/>
      <c r="AO64" s="115"/>
    </row>
    <row r="65" spans="3:41" ht="12.75">
      <c r="C65" s="148">
        <v>2200</v>
      </c>
      <c r="D65" s="153"/>
      <c r="E65" s="56">
        <f aca="true" t="shared" si="43" ref="E65:M65">(($C$18/50)^E$11)*(E$10/1000*$C39)</f>
        <v>1507.0000000000002</v>
      </c>
      <c r="F65" s="56">
        <f t="shared" si="43"/>
        <v>2162.6</v>
      </c>
      <c r="G65" s="57">
        <f t="shared" si="43"/>
        <v>2769.7999999999997</v>
      </c>
      <c r="H65" s="56">
        <f t="shared" si="43"/>
        <v>3053.6</v>
      </c>
      <c r="I65" s="57">
        <f t="shared" si="43"/>
        <v>3328.6</v>
      </c>
      <c r="J65" s="56">
        <f t="shared" si="43"/>
        <v>3590.3999999999996</v>
      </c>
      <c r="K65" s="56">
        <f t="shared" si="43"/>
        <v>3843.4</v>
      </c>
      <c r="L65" s="56">
        <f t="shared" si="43"/>
        <v>4318.6</v>
      </c>
      <c r="M65" s="71">
        <f t="shared" si="43"/>
        <v>5154.6</v>
      </c>
      <c r="N65" s="113"/>
      <c r="O65" s="55">
        <f t="shared" si="11"/>
        <v>1843.6</v>
      </c>
      <c r="P65" s="57">
        <f t="shared" si="11"/>
        <v>2288</v>
      </c>
      <c r="Q65" s="57">
        <f t="shared" si="11"/>
        <v>2503.6</v>
      </c>
      <c r="R65" s="57">
        <f t="shared" si="11"/>
        <v>2714.8</v>
      </c>
      <c r="S65" s="113"/>
      <c r="T65" s="56">
        <f aca="true" t="shared" si="44" ref="T65:AH65">(($C$18/50)^T$11)*(T$10/1000*$C39)</f>
        <v>3128.3999999999996</v>
      </c>
      <c r="U65" s="56">
        <f t="shared" si="44"/>
        <v>3537.6000000000004</v>
      </c>
      <c r="V65" s="71">
        <f t="shared" si="44"/>
        <v>4340.6</v>
      </c>
      <c r="W65" s="59">
        <f t="shared" si="44"/>
        <v>2134</v>
      </c>
      <c r="X65" s="57">
        <f t="shared" si="44"/>
        <v>3075.6</v>
      </c>
      <c r="Y65" s="57">
        <f t="shared" si="44"/>
        <v>3940.2</v>
      </c>
      <c r="Z65" s="57">
        <f t="shared" si="44"/>
        <v>4347.2</v>
      </c>
      <c r="AA65" s="57">
        <f t="shared" si="44"/>
        <v>4736.6</v>
      </c>
      <c r="AB65" s="57">
        <f t="shared" si="44"/>
        <v>5108.400000000001</v>
      </c>
      <c r="AC65" s="60">
        <f t="shared" si="44"/>
        <v>5464.8</v>
      </c>
      <c r="AD65" s="60">
        <f t="shared" si="44"/>
        <v>6133.599999999999</v>
      </c>
      <c r="AE65" s="61">
        <f t="shared" si="44"/>
        <v>7295.2</v>
      </c>
      <c r="AF65" s="59">
        <f t="shared" si="44"/>
        <v>2919.4</v>
      </c>
      <c r="AG65" s="57">
        <f t="shared" si="44"/>
        <v>0</v>
      </c>
      <c r="AH65" s="59">
        <f t="shared" si="44"/>
        <v>4034.8</v>
      </c>
      <c r="AI65" s="113"/>
      <c r="AJ65" s="113"/>
      <c r="AK65" s="113"/>
      <c r="AL65" s="113"/>
      <c r="AM65" s="113"/>
      <c r="AN65" s="113"/>
      <c r="AO65" s="113"/>
    </row>
    <row r="66" spans="3:41" ht="13.5" thickBot="1">
      <c r="C66" s="148">
        <v>2400</v>
      </c>
      <c r="D66" s="153"/>
      <c r="E66" s="56">
        <f aca="true" t="shared" si="45" ref="E66:M66">(($C$18/50)^E$11)*(E$10/1000*$C40)</f>
        <v>1644.0000000000002</v>
      </c>
      <c r="F66" s="56">
        <f t="shared" si="45"/>
        <v>2359.2</v>
      </c>
      <c r="G66" s="57">
        <f t="shared" si="45"/>
        <v>3021.6</v>
      </c>
      <c r="H66" s="56">
        <f t="shared" si="45"/>
        <v>3331.2</v>
      </c>
      <c r="I66" s="57">
        <f t="shared" si="45"/>
        <v>3631.2</v>
      </c>
      <c r="J66" s="56">
        <f t="shared" si="45"/>
        <v>3916.7999999999997</v>
      </c>
      <c r="K66" s="56">
        <f t="shared" si="45"/>
        <v>4192.8</v>
      </c>
      <c r="L66" s="56">
        <f t="shared" si="45"/>
        <v>4711.2</v>
      </c>
      <c r="M66" s="71">
        <f t="shared" si="45"/>
        <v>5623.2</v>
      </c>
      <c r="N66" s="115"/>
      <c r="O66" s="55">
        <f t="shared" si="11"/>
        <v>2011.1999999999998</v>
      </c>
      <c r="P66" s="57">
        <f t="shared" si="11"/>
        <v>2496</v>
      </c>
      <c r="Q66" s="57">
        <f t="shared" si="11"/>
        <v>2731.2</v>
      </c>
      <c r="R66" s="57">
        <f t="shared" si="11"/>
        <v>2961.6</v>
      </c>
      <c r="S66" s="115"/>
      <c r="T66" s="56">
        <f aca="true" t="shared" si="46" ref="T66:AH66">(($C$18/50)^T$11)*(T$10/1000*$C40)</f>
        <v>3412.7999999999997</v>
      </c>
      <c r="U66" s="56">
        <f t="shared" si="46"/>
        <v>3859.2000000000003</v>
      </c>
      <c r="V66" s="71">
        <f t="shared" si="46"/>
        <v>4735.2</v>
      </c>
      <c r="W66" s="59">
        <f t="shared" si="46"/>
        <v>2328</v>
      </c>
      <c r="X66" s="57">
        <f t="shared" si="46"/>
        <v>3355.2</v>
      </c>
      <c r="Y66" s="57">
        <f t="shared" si="46"/>
        <v>4298.4</v>
      </c>
      <c r="Z66" s="57">
        <f t="shared" si="46"/>
        <v>4742.4</v>
      </c>
      <c r="AA66" s="57">
        <f t="shared" si="46"/>
        <v>5167.2</v>
      </c>
      <c r="AB66" s="57">
        <f t="shared" si="46"/>
        <v>5572.8</v>
      </c>
      <c r="AC66" s="60">
        <f t="shared" si="46"/>
        <v>5961.6</v>
      </c>
      <c r="AD66" s="60">
        <f t="shared" si="46"/>
        <v>6691.2</v>
      </c>
      <c r="AE66" s="61">
        <f t="shared" si="46"/>
        <v>7958.4</v>
      </c>
      <c r="AF66" s="59">
        <f t="shared" si="46"/>
        <v>3184.7999999999997</v>
      </c>
      <c r="AG66" s="57">
        <f t="shared" si="46"/>
        <v>0</v>
      </c>
      <c r="AH66" s="59">
        <f t="shared" si="46"/>
        <v>4401.6</v>
      </c>
      <c r="AI66" s="115"/>
      <c r="AJ66" s="115"/>
      <c r="AK66" s="115"/>
      <c r="AL66" s="115"/>
      <c r="AM66" s="115"/>
      <c r="AN66" s="115"/>
      <c r="AO66" s="115"/>
    </row>
    <row r="67" spans="3:41" ht="12.75">
      <c r="C67" s="148">
        <v>2500</v>
      </c>
      <c r="D67" s="153"/>
      <c r="E67" s="56">
        <f aca="true" t="shared" si="47" ref="E67:M67">(($C$18/50)^E$11)*(E$10/1000*$C41)</f>
        <v>1712.5000000000002</v>
      </c>
      <c r="F67" s="56">
        <f t="shared" si="47"/>
        <v>2457.5</v>
      </c>
      <c r="G67" s="57">
        <f t="shared" si="47"/>
        <v>3147.4999999999995</v>
      </c>
      <c r="H67" s="56">
        <f t="shared" si="47"/>
        <v>3469.9999999999995</v>
      </c>
      <c r="I67" s="57">
        <f t="shared" si="47"/>
        <v>3782.4999999999995</v>
      </c>
      <c r="J67" s="56">
        <f t="shared" si="47"/>
        <v>4079.9999999999995</v>
      </c>
      <c r="K67" s="56">
        <f t="shared" si="47"/>
        <v>4367.5</v>
      </c>
      <c r="L67" s="56">
        <f t="shared" si="47"/>
        <v>4907.5</v>
      </c>
      <c r="M67" s="71">
        <f t="shared" si="47"/>
        <v>5857.5</v>
      </c>
      <c r="N67" s="113"/>
      <c r="O67" s="55">
        <f t="shared" si="11"/>
        <v>2095</v>
      </c>
      <c r="P67" s="57">
        <f t="shared" si="11"/>
        <v>2600</v>
      </c>
      <c r="Q67" s="57">
        <f t="shared" si="11"/>
        <v>2844.9999999999995</v>
      </c>
      <c r="R67" s="57">
        <f t="shared" si="11"/>
        <v>3085</v>
      </c>
      <c r="S67" s="113"/>
      <c r="T67" s="56">
        <f aca="true" t="shared" si="48" ref="T67:AH67">(($C$18/50)^T$11)*(T$10/1000*$C41)</f>
        <v>3555</v>
      </c>
      <c r="U67" s="56">
        <f t="shared" si="48"/>
        <v>4020.0000000000005</v>
      </c>
      <c r="V67" s="71">
        <f t="shared" si="48"/>
        <v>4932.5</v>
      </c>
      <c r="W67" s="59">
        <f t="shared" si="48"/>
        <v>2425</v>
      </c>
      <c r="X67" s="57">
        <f t="shared" si="48"/>
        <v>3495</v>
      </c>
      <c r="Y67" s="57">
        <f t="shared" si="48"/>
        <v>4477.5</v>
      </c>
      <c r="Z67" s="57">
        <f t="shared" si="48"/>
        <v>4940</v>
      </c>
      <c r="AA67" s="57">
        <f t="shared" si="48"/>
        <v>5382.5</v>
      </c>
      <c r="AB67" s="57">
        <f t="shared" si="48"/>
        <v>5805</v>
      </c>
      <c r="AC67" s="60">
        <f t="shared" si="48"/>
        <v>6210</v>
      </c>
      <c r="AD67" s="60">
        <f t="shared" si="48"/>
        <v>6969.999999999999</v>
      </c>
      <c r="AE67" s="61">
        <f t="shared" si="48"/>
        <v>8290</v>
      </c>
      <c r="AF67" s="59">
        <f t="shared" si="48"/>
        <v>3317.5</v>
      </c>
      <c r="AG67" s="57">
        <f t="shared" si="48"/>
        <v>0</v>
      </c>
      <c r="AH67" s="59">
        <f t="shared" si="48"/>
        <v>4585</v>
      </c>
      <c r="AI67" s="113"/>
      <c r="AJ67" s="113"/>
      <c r="AK67" s="113"/>
      <c r="AL67" s="113"/>
      <c r="AM67" s="113"/>
      <c r="AN67" s="113"/>
      <c r="AO67" s="113"/>
    </row>
    <row r="68" spans="3:41" ht="13.5" thickBot="1">
      <c r="C68" s="148">
        <v>2600</v>
      </c>
      <c r="D68" s="153"/>
      <c r="E68" s="56">
        <f aca="true" t="shared" si="49" ref="E68:M68">(($C$18/50)^E$11)*(E$10/1000*$C42)</f>
        <v>1781.0000000000002</v>
      </c>
      <c r="F68" s="56">
        <f t="shared" si="49"/>
        <v>2555.8</v>
      </c>
      <c r="G68" s="57">
        <f t="shared" si="49"/>
        <v>3273.3999999999996</v>
      </c>
      <c r="H68" s="56">
        <f t="shared" si="49"/>
        <v>3608.7999999999997</v>
      </c>
      <c r="I68" s="57">
        <f t="shared" si="49"/>
        <v>3933.7999999999997</v>
      </c>
      <c r="J68" s="56">
        <f t="shared" si="49"/>
        <v>4243.2</v>
      </c>
      <c r="K68" s="56">
        <f t="shared" si="49"/>
        <v>4542.200000000001</v>
      </c>
      <c r="L68" s="56">
        <f t="shared" si="49"/>
        <v>5103.8</v>
      </c>
      <c r="M68" s="71">
        <f t="shared" si="49"/>
        <v>6091.8</v>
      </c>
      <c r="N68" s="115"/>
      <c r="O68" s="55">
        <f t="shared" si="11"/>
        <v>2178.7999999999997</v>
      </c>
      <c r="P68" s="57">
        <f t="shared" si="11"/>
        <v>2704</v>
      </c>
      <c r="Q68" s="57">
        <f t="shared" si="11"/>
        <v>2958.7999999999997</v>
      </c>
      <c r="R68" s="57">
        <f t="shared" si="11"/>
        <v>3208.4</v>
      </c>
      <c r="S68" s="115"/>
      <c r="T68" s="56">
        <f aca="true" t="shared" si="50" ref="T68:AH68">(($C$18/50)^T$11)*(T$10/1000*$C42)</f>
        <v>3697.2</v>
      </c>
      <c r="U68" s="56">
        <f t="shared" si="50"/>
        <v>4180.8</v>
      </c>
      <c r="V68" s="71">
        <f t="shared" si="50"/>
        <v>5129.8</v>
      </c>
      <c r="W68" s="59">
        <f t="shared" si="50"/>
        <v>2522</v>
      </c>
      <c r="X68" s="57">
        <f t="shared" si="50"/>
        <v>3634.7999999999997</v>
      </c>
      <c r="Y68" s="57">
        <f t="shared" si="50"/>
        <v>4656.599999999999</v>
      </c>
      <c r="Z68" s="57">
        <f t="shared" si="50"/>
        <v>5137.6</v>
      </c>
      <c r="AA68" s="57">
        <f t="shared" si="50"/>
        <v>5597.8</v>
      </c>
      <c r="AB68" s="57">
        <f t="shared" si="50"/>
        <v>6037.2</v>
      </c>
      <c r="AC68" s="60">
        <f t="shared" si="50"/>
        <v>6458.4</v>
      </c>
      <c r="AD68" s="60">
        <f t="shared" si="50"/>
        <v>7248.799999999999</v>
      </c>
      <c r="AE68" s="61">
        <f t="shared" si="50"/>
        <v>8621.6</v>
      </c>
      <c r="AF68" s="59">
        <f t="shared" si="50"/>
        <v>3450.2</v>
      </c>
      <c r="AG68" s="57">
        <f t="shared" si="50"/>
        <v>0</v>
      </c>
      <c r="AH68" s="59">
        <f t="shared" si="50"/>
        <v>4768.400000000001</v>
      </c>
      <c r="AI68" s="115"/>
      <c r="AJ68" s="115"/>
      <c r="AK68" s="115"/>
      <c r="AL68" s="115"/>
      <c r="AM68" s="115"/>
      <c r="AN68" s="115"/>
      <c r="AO68" s="115"/>
    </row>
    <row r="69" spans="3:41" ht="12.75">
      <c r="C69" s="148">
        <v>2800</v>
      </c>
      <c r="D69" s="153"/>
      <c r="E69" s="56">
        <f aca="true" t="shared" si="51" ref="E69:M69">(($C$18/50)^E$11)*(E$10/1000*$C43)</f>
        <v>1918.0000000000002</v>
      </c>
      <c r="F69" s="56">
        <f t="shared" si="51"/>
        <v>2752.4</v>
      </c>
      <c r="G69" s="57">
        <f t="shared" si="51"/>
        <v>3525.2</v>
      </c>
      <c r="H69" s="56">
        <f t="shared" si="51"/>
        <v>3886.3999999999996</v>
      </c>
      <c r="I69" s="57">
        <f t="shared" si="51"/>
        <v>4236.4</v>
      </c>
      <c r="J69" s="56">
        <f t="shared" si="51"/>
        <v>4569.599999999999</v>
      </c>
      <c r="K69" s="56">
        <f t="shared" si="51"/>
        <v>4891.6</v>
      </c>
      <c r="L69" s="56">
        <f t="shared" si="51"/>
        <v>5496.400000000001</v>
      </c>
      <c r="M69" s="71">
        <f t="shared" si="51"/>
        <v>6560.4</v>
      </c>
      <c r="N69" s="113"/>
      <c r="O69" s="55">
        <f t="shared" si="11"/>
        <v>2346.4</v>
      </c>
      <c r="P69" s="57">
        <f t="shared" si="11"/>
        <v>2912</v>
      </c>
      <c r="Q69" s="57">
        <f t="shared" si="11"/>
        <v>3186.3999999999996</v>
      </c>
      <c r="R69" s="57">
        <f t="shared" si="11"/>
        <v>3455.2</v>
      </c>
      <c r="S69" s="113"/>
      <c r="T69" s="56">
        <f aca="true" t="shared" si="52" ref="T69:AH69">(($C$18/50)^T$11)*(T$10/1000*$C43)</f>
        <v>3981.6</v>
      </c>
      <c r="U69" s="56">
        <f t="shared" si="52"/>
        <v>4502.400000000001</v>
      </c>
      <c r="V69" s="71">
        <f t="shared" si="52"/>
        <v>5524.400000000001</v>
      </c>
      <c r="W69" s="59">
        <f t="shared" si="52"/>
        <v>2716</v>
      </c>
      <c r="X69" s="57">
        <f t="shared" si="52"/>
        <v>3914.3999999999996</v>
      </c>
      <c r="Y69" s="57">
        <f t="shared" si="52"/>
        <v>5014.8</v>
      </c>
      <c r="Z69" s="57">
        <f t="shared" si="52"/>
        <v>5532.8</v>
      </c>
      <c r="AA69" s="57">
        <f t="shared" si="52"/>
        <v>6028.4</v>
      </c>
      <c r="AB69" s="57">
        <f t="shared" si="52"/>
        <v>6501.6</v>
      </c>
      <c r="AC69" s="60">
        <f t="shared" si="52"/>
        <v>6955.2</v>
      </c>
      <c r="AD69" s="60">
        <f t="shared" si="52"/>
        <v>7806.4</v>
      </c>
      <c r="AE69" s="61">
        <f t="shared" si="52"/>
        <v>9284.8</v>
      </c>
      <c r="AF69" s="59">
        <f t="shared" si="52"/>
        <v>3715.6</v>
      </c>
      <c r="AG69" s="57">
        <f t="shared" si="52"/>
        <v>0</v>
      </c>
      <c r="AH69" s="59">
        <f t="shared" si="52"/>
        <v>5135.2</v>
      </c>
      <c r="AI69" s="113"/>
      <c r="AJ69" s="113"/>
      <c r="AK69" s="113"/>
      <c r="AL69" s="113"/>
      <c r="AM69" s="113"/>
      <c r="AN69" s="113"/>
      <c r="AO69" s="113"/>
    </row>
    <row r="70" spans="3:41" ht="13.5" thickBot="1">
      <c r="C70" s="148">
        <v>3000</v>
      </c>
      <c r="D70" s="153"/>
      <c r="E70" s="63">
        <f aca="true" t="shared" si="53" ref="E70:M70">(($C$18/50)^E$11)*(E$10/1000*$C44)</f>
        <v>2055</v>
      </c>
      <c r="F70" s="63">
        <f t="shared" si="53"/>
        <v>2949</v>
      </c>
      <c r="G70" s="64">
        <f t="shared" si="53"/>
        <v>3776.9999999999995</v>
      </c>
      <c r="H70" s="63">
        <f t="shared" si="53"/>
        <v>4164</v>
      </c>
      <c r="I70" s="64">
        <f t="shared" si="53"/>
        <v>4539</v>
      </c>
      <c r="J70" s="63">
        <f t="shared" si="53"/>
        <v>4896</v>
      </c>
      <c r="K70" s="63">
        <f t="shared" si="53"/>
        <v>5241</v>
      </c>
      <c r="L70" s="63">
        <f t="shared" si="53"/>
        <v>5889</v>
      </c>
      <c r="M70" s="73">
        <f t="shared" si="53"/>
        <v>7029</v>
      </c>
      <c r="N70" s="115"/>
      <c r="O70" s="62">
        <f t="shared" si="11"/>
        <v>2514</v>
      </c>
      <c r="P70" s="64">
        <f t="shared" si="11"/>
        <v>3120</v>
      </c>
      <c r="Q70" s="64">
        <f t="shared" si="11"/>
        <v>3413.9999999999995</v>
      </c>
      <c r="R70" s="64">
        <f t="shared" si="11"/>
        <v>3702</v>
      </c>
      <c r="S70" s="115"/>
      <c r="T70" s="63">
        <f aca="true" t="shared" si="54" ref="T70:AH70">(($C$18/50)^T$11)*(T$10/1000*$C44)</f>
        <v>4266</v>
      </c>
      <c r="U70" s="63">
        <f t="shared" si="54"/>
        <v>4824</v>
      </c>
      <c r="V70" s="73">
        <f t="shared" si="54"/>
        <v>5919</v>
      </c>
      <c r="W70" s="66">
        <f t="shared" si="54"/>
        <v>2910</v>
      </c>
      <c r="X70" s="64">
        <f t="shared" si="54"/>
        <v>4194</v>
      </c>
      <c r="Y70" s="64">
        <f t="shared" si="54"/>
        <v>5373</v>
      </c>
      <c r="Z70" s="64">
        <f t="shared" si="54"/>
        <v>5928</v>
      </c>
      <c r="AA70" s="64">
        <f t="shared" si="54"/>
        <v>6459</v>
      </c>
      <c r="AB70" s="64">
        <f t="shared" si="54"/>
        <v>6966</v>
      </c>
      <c r="AC70" s="67">
        <f t="shared" si="54"/>
        <v>7452</v>
      </c>
      <c r="AD70" s="67">
        <f t="shared" si="54"/>
        <v>8364</v>
      </c>
      <c r="AE70" s="68">
        <f t="shared" si="54"/>
        <v>9948</v>
      </c>
      <c r="AF70" s="66">
        <f t="shared" si="54"/>
        <v>3981</v>
      </c>
      <c r="AG70" s="64">
        <f t="shared" si="54"/>
        <v>0</v>
      </c>
      <c r="AH70" s="66">
        <f t="shared" si="54"/>
        <v>5502</v>
      </c>
      <c r="AI70" s="115"/>
      <c r="AJ70" s="115"/>
      <c r="AK70" s="115"/>
      <c r="AL70" s="115"/>
      <c r="AM70" s="115"/>
      <c r="AN70" s="115"/>
      <c r="AO70" s="115"/>
    </row>
    <row r="72" spans="2:22" ht="15">
      <c r="B72" s="75"/>
      <c r="C72" s="75"/>
      <c r="D72" s="75"/>
      <c r="E72" s="75"/>
      <c r="F72" s="75"/>
      <c r="G72" s="76"/>
      <c r="H72" s="76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2:22" ht="15">
      <c r="B73" s="75"/>
      <c r="C73" s="75"/>
      <c r="D73" s="75"/>
      <c r="E73" s="75"/>
      <c r="F73" s="75"/>
      <c r="G73" s="76"/>
      <c r="H73" s="76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</row>
    <row r="74" spans="2:22" ht="15">
      <c r="B74" s="75"/>
      <c r="C74" s="75"/>
      <c r="D74" s="75"/>
      <c r="E74" s="75"/>
      <c r="F74" s="75"/>
      <c r="G74" s="76"/>
      <c r="H74" s="76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2:2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2:22" ht="12.75">
      <c r="B76" s="75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2:22" ht="12.75">
      <c r="B77" s="75"/>
      <c r="C77" s="78"/>
      <c r="D77" s="79"/>
      <c r="E77" s="79"/>
      <c r="F77" s="79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</row>
    <row r="78" spans="2:22" ht="12.75">
      <c r="B78" s="75"/>
      <c r="C78" s="78"/>
      <c r="D78" s="79"/>
      <c r="E78" s="79"/>
      <c r="F78" s="79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</row>
    <row r="79" spans="2:22" ht="12.75">
      <c r="B79" s="75"/>
      <c r="C79" s="78"/>
      <c r="D79" s="79"/>
      <c r="E79" s="79"/>
      <c r="F79" s="79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</row>
    <row r="80" spans="2:22" ht="12.75">
      <c r="B80" s="75"/>
      <c r="C80" s="78"/>
      <c r="D80" s="79"/>
      <c r="E80" s="79"/>
      <c r="F80" s="79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</row>
  </sheetData>
  <sheetProtection/>
  <mergeCells count="14">
    <mergeCell ref="E46:N46"/>
    <mergeCell ref="AF46:AO46"/>
    <mergeCell ref="E8:M8"/>
    <mergeCell ref="N8:V8"/>
    <mergeCell ref="AF2:AO2"/>
    <mergeCell ref="B14:D14"/>
    <mergeCell ref="C20:D20"/>
    <mergeCell ref="AF20:AO20"/>
    <mergeCell ref="C46:D46"/>
    <mergeCell ref="N2:V2"/>
    <mergeCell ref="E2:M2"/>
    <mergeCell ref="AF8:AO8"/>
    <mergeCell ref="E20:M20"/>
    <mergeCell ref="N20:V20"/>
  </mergeCells>
  <printOptions/>
  <pageMargins left="0" right="0" top="0" bottom="0" header="0.5118110236220472" footer="0.511811023622047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8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28125" style="69" customWidth="1"/>
    <col min="2" max="2" width="15.00390625" style="69" customWidth="1"/>
    <col min="3" max="3" width="7.28125" style="69" customWidth="1"/>
    <col min="4" max="4" width="7.00390625" style="69" customWidth="1"/>
    <col min="5" max="5" width="5.8515625" style="69" customWidth="1"/>
    <col min="6" max="6" width="6.00390625" style="69" customWidth="1"/>
    <col min="7" max="8" width="6.140625" style="69" customWidth="1"/>
    <col min="9" max="10" width="6.00390625" style="69" customWidth="1"/>
    <col min="11" max="11" width="6.8515625" style="69" customWidth="1"/>
    <col min="12" max="12" width="6.00390625" style="69" customWidth="1"/>
    <col min="13" max="15" width="6.140625" style="69" customWidth="1"/>
    <col min="16" max="17" width="6.00390625" style="69" customWidth="1"/>
    <col min="18" max="18" width="6.28125" style="69" customWidth="1"/>
    <col min="19" max="19" width="7.28125" style="69" customWidth="1"/>
    <col min="20" max="21" width="6.57421875" style="69" customWidth="1"/>
    <col min="22" max="22" width="7.28125" style="69" bestFit="1" customWidth="1"/>
    <col min="23" max="24" width="6.421875" style="69" customWidth="1"/>
    <col min="25" max="26" width="6.140625" style="69" customWidth="1"/>
    <col min="27" max="28" width="6.28125" style="69" customWidth="1"/>
    <col min="29" max="29" width="6.00390625" style="69" customWidth="1"/>
    <col min="30" max="30" width="6.28125" style="69" customWidth="1"/>
    <col min="31" max="31" width="6.421875" style="69" customWidth="1"/>
    <col min="32" max="32" width="7.140625" style="69" customWidth="1"/>
    <col min="33" max="33" width="5.8515625" style="69" hidden="1" customWidth="1"/>
    <col min="34" max="34" width="5.8515625" style="69" customWidth="1"/>
    <col min="35" max="36" width="6.7109375" style="69" customWidth="1"/>
    <col min="37" max="38" width="7.28125" style="69" customWidth="1"/>
    <col min="39" max="39" width="7.421875" style="69" customWidth="1"/>
    <col min="40" max="40" width="8.00390625" style="69" customWidth="1"/>
    <col min="41" max="41" width="6.57421875" style="69" customWidth="1"/>
    <col min="42" max="16384" width="9.140625" style="69" customWidth="1"/>
  </cols>
  <sheetData>
    <row r="1" s="1" customFormat="1" ht="15.75" thickBot="1"/>
    <row r="2" spans="2:41" s="1" customFormat="1" ht="15.75" customHeight="1">
      <c r="B2" s="2" t="s">
        <v>13</v>
      </c>
      <c r="C2" s="3"/>
      <c r="D2" s="33"/>
      <c r="E2" s="193" t="s">
        <v>0</v>
      </c>
      <c r="F2" s="194"/>
      <c r="G2" s="194"/>
      <c r="H2" s="194"/>
      <c r="I2" s="194"/>
      <c r="J2" s="194"/>
      <c r="K2" s="194"/>
      <c r="L2" s="194"/>
      <c r="M2" s="194"/>
      <c r="N2" s="193" t="s">
        <v>1</v>
      </c>
      <c r="O2" s="194"/>
      <c r="P2" s="194"/>
      <c r="Q2" s="194"/>
      <c r="R2" s="194"/>
      <c r="S2" s="194"/>
      <c r="T2" s="194"/>
      <c r="U2" s="194"/>
      <c r="V2" s="194"/>
      <c r="W2" s="80" t="s">
        <v>2</v>
      </c>
      <c r="X2" s="4"/>
      <c r="Y2" s="5"/>
      <c r="Z2" s="5"/>
      <c r="AA2" s="5"/>
      <c r="AB2" s="5"/>
      <c r="AC2" s="5"/>
      <c r="AD2" s="5"/>
      <c r="AE2" s="6"/>
      <c r="AF2" s="184" t="s">
        <v>3</v>
      </c>
      <c r="AG2" s="185"/>
      <c r="AH2" s="185"/>
      <c r="AI2" s="185"/>
      <c r="AJ2" s="185"/>
      <c r="AK2" s="185"/>
      <c r="AL2" s="185"/>
      <c r="AM2" s="185"/>
      <c r="AN2" s="185"/>
      <c r="AO2" s="186"/>
    </row>
    <row r="3" spans="2:41" s="1" customFormat="1" ht="15.75" thickBot="1">
      <c r="B3" s="7" t="s">
        <v>14</v>
      </c>
      <c r="C3" s="8"/>
      <c r="D3" s="34"/>
      <c r="E3" s="9">
        <v>200</v>
      </c>
      <c r="F3" s="9">
        <v>300</v>
      </c>
      <c r="G3" s="10">
        <v>400</v>
      </c>
      <c r="H3" s="10">
        <v>450</v>
      </c>
      <c r="I3" s="10">
        <v>500</v>
      </c>
      <c r="J3" s="10">
        <v>550</v>
      </c>
      <c r="K3" s="10">
        <v>600</v>
      </c>
      <c r="L3" s="10">
        <v>700</v>
      </c>
      <c r="M3" s="11">
        <v>900</v>
      </c>
      <c r="N3" s="8">
        <v>200</v>
      </c>
      <c r="O3" s="9">
        <v>300</v>
      </c>
      <c r="P3" s="10">
        <v>400</v>
      </c>
      <c r="Q3" s="10">
        <v>450</v>
      </c>
      <c r="R3" s="10">
        <v>500</v>
      </c>
      <c r="S3" s="10">
        <v>550</v>
      </c>
      <c r="T3" s="10">
        <v>600</v>
      </c>
      <c r="U3" s="10">
        <v>700</v>
      </c>
      <c r="V3" s="11">
        <v>900</v>
      </c>
      <c r="W3" s="9">
        <v>200</v>
      </c>
      <c r="X3" s="9">
        <v>300</v>
      </c>
      <c r="Y3" s="10">
        <v>400</v>
      </c>
      <c r="Z3" s="10">
        <v>450</v>
      </c>
      <c r="AA3" s="10">
        <v>500</v>
      </c>
      <c r="AB3" s="10">
        <v>550</v>
      </c>
      <c r="AC3" s="10">
        <v>600</v>
      </c>
      <c r="AD3" s="10">
        <v>700</v>
      </c>
      <c r="AE3" s="82">
        <v>900</v>
      </c>
      <c r="AF3" s="9">
        <v>200</v>
      </c>
      <c r="AG3" s="10">
        <v>400</v>
      </c>
      <c r="AH3" s="10">
        <v>300</v>
      </c>
      <c r="AI3" s="10">
        <v>400</v>
      </c>
      <c r="AJ3" s="10">
        <v>450</v>
      </c>
      <c r="AK3" s="10">
        <v>500</v>
      </c>
      <c r="AL3" s="10">
        <v>550</v>
      </c>
      <c r="AM3" s="10">
        <v>600</v>
      </c>
      <c r="AN3" s="10">
        <v>700</v>
      </c>
      <c r="AO3" s="11">
        <v>900</v>
      </c>
    </row>
    <row r="4" spans="2:41" s="1" customFormat="1" ht="15">
      <c r="B4" s="12" t="s">
        <v>4</v>
      </c>
      <c r="C4" s="13"/>
      <c r="D4" s="83"/>
      <c r="E4" s="113"/>
      <c r="F4" s="84">
        <v>334</v>
      </c>
      <c r="G4" s="85">
        <v>421</v>
      </c>
      <c r="H4" s="113"/>
      <c r="I4" s="85">
        <v>505</v>
      </c>
      <c r="J4" s="113"/>
      <c r="K4" s="86">
        <v>587</v>
      </c>
      <c r="L4" s="86">
        <v>668</v>
      </c>
      <c r="M4" s="87">
        <v>828</v>
      </c>
      <c r="N4" s="198">
        <v>358</v>
      </c>
      <c r="O4" s="199">
        <v>536</v>
      </c>
      <c r="P4" s="199">
        <v>705</v>
      </c>
      <c r="Q4" s="199">
        <v>786</v>
      </c>
      <c r="R4" s="199">
        <v>864</v>
      </c>
      <c r="S4" s="199">
        <v>940</v>
      </c>
      <c r="T4" s="199">
        <v>1014</v>
      </c>
      <c r="U4" s="199">
        <v>1153</v>
      </c>
      <c r="V4" s="200">
        <v>1402</v>
      </c>
      <c r="W4" s="106"/>
      <c r="X4" s="14">
        <v>620</v>
      </c>
      <c r="Y4" s="15">
        <v>769</v>
      </c>
      <c r="Z4" s="110"/>
      <c r="AA4" s="16">
        <v>913</v>
      </c>
      <c r="AB4" s="110"/>
      <c r="AC4" s="15">
        <v>1054</v>
      </c>
      <c r="AD4" s="14">
        <v>1194</v>
      </c>
      <c r="AE4" s="17">
        <v>1475</v>
      </c>
      <c r="AF4" s="198">
        <v>540</v>
      </c>
      <c r="AG4" s="199">
        <v>766</v>
      </c>
      <c r="AH4" s="199">
        <v>766</v>
      </c>
      <c r="AI4" s="199">
        <v>977</v>
      </c>
      <c r="AJ4" s="199">
        <v>1077</v>
      </c>
      <c r="AK4" s="199">
        <v>1175</v>
      </c>
      <c r="AL4" s="199">
        <v>1269</v>
      </c>
      <c r="AM4" s="199">
        <v>1362</v>
      </c>
      <c r="AN4" s="199">
        <v>1539</v>
      </c>
      <c r="AO4" s="201">
        <v>1868</v>
      </c>
    </row>
    <row r="5" spans="2:41" s="1" customFormat="1" ht="15">
      <c r="B5" s="12" t="s">
        <v>5</v>
      </c>
      <c r="C5" s="13"/>
      <c r="D5" s="83"/>
      <c r="E5" s="115"/>
      <c r="F5" s="20">
        <v>1.3095</v>
      </c>
      <c r="G5" s="19">
        <v>1.3131</v>
      </c>
      <c r="H5" s="115"/>
      <c r="I5" s="19">
        <v>1.3167</v>
      </c>
      <c r="J5" s="115"/>
      <c r="K5" s="18">
        <v>1.3203</v>
      </c>
      <c r="L5" s="18">
        <v>1.3238</v>
      </c>
      <c r="M5" s="35">
        <v>1.3308</v>
      </c>
      <c r="N5" s="20">
        <v>1.2913</v>
      </c>
      <c r="O5" s="18">
        <v>1.2848</v>
      </c>
      <c r="P5" s="18">
        <v>1.2883</v>
      </c>
      <c r="Q5" s="18">
        <v>1.29</v>
      </c>
      <c r="R5" s="18">
        <v>1.2919</v>
      </c>
      <c r="S5" s="18">
        <v>1.29</v>
      </c>
      <c r="T5" s="18">
        <v>1.2954</v>
      </c>
      <c r="U5" s="18">
        <v>1.2963</v>
      </c>
      <c r="V5" s="202">
        <v>1.2981</v>
      </c>
      <c r="W5" s="107"/>
      <c r="X5" s="21">
        <v>1.29</v>
      </c>
      <c r="Y5" s="22">
        <v>1.2957</v>
      </c>
      <c r="Z5" s="111"/>
      <c r="AA5" s="22">
        <v>1.3015</v>
      </c>
      <c r="AB5" s="111"/>
      <c r="AC5" s="21">
        <v>1.3072</v>
      </c>
      <c r="AD5" s="21">
        <v>1.3125</v>
      </c>
      <c r="AE5" s="23">
        <v>1.323</v>
      </c>
      <c r="AF5" s="203">
        <v>1.2975</v>
      </c>
      <c r="AG5" s="18">
        <v>1.3012</v>
      </c>
      <c r="AH5" s="18">
        <v>1.3012</v>
      </c>
      <c r="AI5" s="18">
        <v>1.3074</v>
      </c>
      <c r="AJ5" s="18">
        <v>1.31</v>
      </c>
      <c r="AK5" s="18">
        <v>1.3137</v>
      </c>
      <c r="AL5" s="18">
        <v>1.32</v>
      </c>
      <c r="AM5" s="18">
        <v>1.3199</v>
      </c>
      <c r="AN5" s="18">
        <v>1.3256</v>
      </c>
      <c r="AO5" s="35">
        <v>1.3369</v>
      </c>
    </row>
    <row r="6" spans="2:41" s="1" customFormat="1" ht="15" hidden="1">
      <c r="B6" s="12" t="s">
        <v>6</v>
      </c>
      <c r="C6" s="13"/>
      <c r="D6" s="83"/>
      <c r="E6" s="13"/>
      <c r="F6" s="13"/>
      <c r="G6" s="27"/>
      <c r="H6" s="27"/>
      <c r="I6" s="27"/>
      <c r="J6" s="27"/>
      <c r="K6" s="26"/>
      <c r="L6" s="26"/>
      <c r="M6" s="37"/>
      <c r="N6" s="139"/>
      <c r="O6" s="28"/>
      <c r="P6" s="27"/>
      <c r="Q6" s="27"/>
      <c r="R6" s="27"/>
      <c r="S6" s="27"/>
      <c r="T6" s="26"/>
      <c r="U6" s="26"/>
      <c r="V6" s="37"/>
      <c r="W6" s="90"/>
      <c r="X6" s="143"/>
      <c r="Y6" s="91"/>
      <c r="Z6" s="91"/>
      <c r="AA6" s="91"/>
      <c r="AB6" s="91"/>
      <c r="AC6" s="92"/>
      <c r="AD6" s="92"/>
      <c r="AE6" s="96"/>
      <c r="AF6" s="112"/>
      <c r="AG6" s="25"/>
      <c r="AH6" s="25"/>
      <c r="AI6" s="29"/>
      <c r="AJ6" s="29"/>
      <c r="AK6" s="25"/>
      <c r="AL6" s="25"/>
      <c r="AM6" s="25"/>
      <c r="AN6" s="25"/>
      <c r="AO6" s="30"/>
    </row>
    <row r="7" spans="2:31" s="1" customFormat="1" ht="15.75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2:41" s="1" customFormat="1" ht="15">
      <c r="B8" s="2" t="s">
        <v>13</v>
      </c>
      <c r="C8" s="3"/>
      <c r="D8" s="33"/>
      <c r="E8" s="193" t="s">
        <v>7</v>
      </c>
      <c r="F8" s="194"/>
      <c r="G8" s="194"/>
      <c r="H8" s="194"/>
      <c r="I8" s="194"/>
      <c r="J8" s="194"/>
      <c r="K8" s="194"/>
      <c r="L8" s="194"/>
      <c r="M8" s="194"/>
      <c r="N8" s="197" t="s">
        <v>12</v>
      </c>
      <c r="O8" s="194"/>
      <c r="P8" s="194"/>
      <c r="Q8" s="194"/>
      <c r="R8" s="194"/>
      <c r="S8" s="194"/>
      <c r="T8" s="194"/>
      <c r="U8" s="194"/>
      <c r="V8" s="196"/>
      <c r="W8" s="5" t="s">
        <v>8</v>
      </c>
      <c r="X8" s="5"/>
      <c r="Y8" s="5"/>
      <c r="Z8" s="5"/>
      <c r="AA8" s="5"/>
      <c r="AB8" s="5"/>
      <c r="AC8" s="5"/>
      <c r="AD8" s="5"/>
      <c r="AE8" s="81"/>
      <c r="AF8" s="193" t="s">
        <v>11</v>
      </c>
      <c r="AG8" s="194"/>
      <c r="AH8" s="194"/>
      <c r="AI8" s="194"/>
      <c r="AJ8" s="194"/>
      <c r="AK8" s="194"/>
      <c r="AL8" s="194"/>
      <c r="AM8" s="194"/>
      <c r="AN8" s="194"/>
      <c r="AO8" s="195"/>
    </row>
    <row r="9" spans="2:41" s="1" customFormat="1" ht="15.75" thickBot="1">
      <c r="B9" s="7" t="s">
        <v>14</v>
      </c>
      <c r="C9" s="8"/>
      <c r="D9" s="34"/>
      <c r="E9" s="8">
        <v>200</v>
      </c>
      <c r="F9" s="9">
        <v>300</v>
      </c>
      <c r="G9" s="10">
        <v>400</v>
      </c>
      <c r="H9" s="10">
        <v>450</v>
      </c>
      <c r="I9" s="10">
        <v>500</v>
      </c>
      <c r="J9" s="10">
        <v>550</v>
      </c>
      <c r="K9" s="10">
        <v>600</v>
      </c>
      <c r="L9" s="10">
        <v>700</v>
      </c>
      <c r="M9" s="11">
        <v>900</v>
      </c>
      <c r="N9" s="8">
        <v>200</v>
      </c>
      <c r="O9" s="9">
        <v>300</v>
      </c>
      <c r="P9" s="10">
        <v>400</v>
      </c>
      <c r="Q9" s="10">
        <v>450</v>
      </c>
      <c r="R9" s="10">
        <v>500</v>
      </c>
      <c r="S9" s="10">
        <v>550</v>
      </c>
      <c r="T9" s="10">
        <v>600</v>
      </c>
      <c r="U9" s="10">
        <v>700</v>
      </c>
      <c r="V9" s="11">
        <v>900</v>
      </c>
      <c r="W9" s="9">
        <v>200</v>
      </c>
      <c r="X9" s="142">
        <v>300</v>
      </c>
      <c r="Y9" s="10">
        <v>400</v>
      </c>
      <c r="Z9" s="10">
        <v>450</v>
      </c>
      <c r="AA9" s="10">
        <v>500</v>
      </c>
      <c r="AB9" s="10">
        <v>550</v>
      </c>
      <c r="AC9" s="10">
        <v>600</v>
      </c>
      <c r="AD9" s="10">
        <v>700</v>
      </c>
      <c r="AE9" s="11">
        <v>900</v>
      </c>
      <c r="AF9" s="9">
        <v>200</v>
      </c>
      <c r="AG9" s="10">
        <v>400</v>
      </c>
      <c r="AH9" s="10">
        <v>300</v>
      </c>
      <c r="AI9" s="10">
        <v>400</v>
      </c>
      <c r="AJ9" s="10">
        <v>450</v>
      </c>
      <c r="AK9" s="10">
        <v>500</v>
      </c>
      <c r="AL9" s="10">
        <v>550</v>
      </c>
      <c r="AM9" s="10">
        <v>600</v>
      </c>
      <c r="AN9" s="11">
        <v>700</v>
      </c>
      <c r="AO9" s="9">
        <v>900</v>
      </c>
    </row>
    <row r="10" spans="2:41" s="1" customFormat="1" ht="15">
      <c r="B10" s="12" t="s">
        <v>4</v>
      </c>
      <c r="C10" s="13"/>
      <c r="D10" s="83"/>
      <c r="E10" s="198">
        <v>685</v>
      </c>
      <c r="F10" s="199">
        <v>983</v>
      </c>
      <c r="G10" s="199">
        <v>1259</v>
      </c>
      <c r="H10" s="199">
        <v>1388</v>
      </c>
      <c r="I10" s="199">
        <v>1513</v>
      </c>
      <c r="J10" s="199">
        <v>1632</v>
      </c>
      <c r="K10" s="199">
        <v>1747</v>
      </c>
      <c r="L10" s="199">
        <v>1963</v>
      </c>
      <c r="M10" s="200">
        <v>2343</v>
      </c>
      <c r="N10" s="113"/>
      <c r="O10" s="204">
        <v>838</v>
      </c>
      <c r="P10" s="205">
        <v>1040</v>
      </c>
      <c r="Q10" s="205">
        <v>1138</v>
      </c>
      <c r="R10" s="205">
        <v>1234</v>
      </c>
      <c r="S10" s="205">
        <v>1328</v>
      </c>
      <c r="T10" s="86">
        <v>1422</v>
      </c>
      <c r="U10" s="86">
        <v>1608</v>
      </c>
      <c r="V10" s="87">
        <v>1973</v>
      </c>
      <c r="W10" s="198">
        <v>970</v>
      </c>
      <c r="X10" s="199">
        <v>1398</v>
      </c>
      <c r="Y10" s="199">
        <v>1791</v>
      </c>
      <c r="Z10" s="199">
        <v>1976</v>
      </c>
      <c r="AA10" s="199">
        <v>2153</v>
      </c>
      <c r="AB10" s="199">
        <v>2322</v>
      </c>
      <c r="AC10" s="199">
        <v>2484</v>
      </c>
      <c r="AD10" s="199">
        <v>2788</v>
      </c>
      <c r="AE10" s="201">
        <v>3316</v>
      </c>
      <c r="AF10" s="88">
        <v>1327</v>
      </c>
      <c r="AG10" s="89"/>
      <c r="AH10" s="89">
        <v>1834</v>
      </c>
      <c r="AI10" s="109"/>
      <c r="AJ10" s="109"/>
      <c r="AK10" s="109"/>
      <c r="AL10" s="109"/>
      <c r="AM10" s="109"/>
      <c r="AN10" s="109"/>
      <c r="AO10" s="109"/>
    </row>
    <row r="11" spans="2:41" s="1" customFormat="1" ht="15">
      <c r="B11" s="12" t="s">
        <v>5</v>
      </c>
      <c r="C11" s="13"/>
      <c r="D11" s="83"/>
      <c r="E11" s="20">
        <v>1.2974</v>
      </c>
      <c r="F11" s="18">
        <v>1.3128</v>
      </c>
      <c r="G11" s="18">
        <v>1.3237</v>
      </c>
      <c r="H11" s="18">
        <v>1.33</v>
      </c>
      <c r="I11" s="18">
        <v>1.3347</v>
      </c>
      <c r="J11" s="18">
        <v>1.34</v>
      </c>
      <c r="K11" s="18">
        <v>1.3456</v>
      </c>
      <c r="L11" s="18">
        <v>1.3455</v>
      </c>
      <c r="M11" s="202">
        <v>1.3452</v>
      </c>
      <c r="N11" s="115"/>
      <c r="O11" s="24">
        <v>1.2994</v>
      </c>
      <c r="P11" s="22">
        <v>1.2975</v>
      </c>
      <c r="Q11" s="22">
        <v>1.2966</v>
      </c>
      <c r="R11" s="22">
        <v>1.2957</v>
      </c>
      <c r="S11" s="22">
        <v>1.2947</v>
      </c>
      <c r="T11" s="21">
        <v>1.2938</v>
      </c>
      <c r="U11" s="21">
        <v>1.3003</v>
      </c>
      <c r="V11" s="176">
        <v>1.3132</v>
      </c>
      <c r="W11" s="20">
        <v>1.2845</v>
      </c>
      <c r="X11" s="18">
        <v>1.3029</v>
      </c>
      <c r="Y11" s="18">
        <v>1.3099</v>
      </c>
      <c r="Z11" s="18">
        <v>1.3134</v>
      </c>
      <c r="AA11" s="18">
        <v>1.3168</v>
      </c>
      <c r="AB11" s="206">
        <v>1.3203</v>
      </c>
      <c r="AC11" s="18">
        <v>1.3238</v>
      </c>
      <c r="AD11" s="18">
        <v>1.3282</v>
      </c>
      <c r="AE11" s="207">
        <v>1.337</v>
      </c>
      <c r="AF11" s="24">
        <v>1.3223</v>
      </c>
      <c r="AG11" s="22"/>
      <c r="AH11" s="22">
        <v>1.3157</v>
      </c>
      <c r="AI11" s="109"/>
      <c r="AJ11" s="109"/>
      <c r="AK11" s="109"/>
      <c r="AL11" s="109"/>
      <c r="AM11" s="109"/>
      <c r="AN11" s="109"/>
      <c r="AO11" s="109"/>
    </row>
    <row r="12" spans="2:41" s="1" customFormat="1" ht="15" hidden="1">
      <c r="B12" s="36" t="s">
        <v>6</v>
      </c>
      <c r="C12" s="13"/>
      <c r="D12" s="83"/>
      <c r="E12" s="31"/>
      <c r="F12" s="31"/>
      <c r="G12" s="93"/>
      <c r="H12" s="93"/>
      <c r="I12" s="93"/>
      <c r="J12" s="93"/>
      <c r="K12" s="94"/>
      <c r="L12" s="94"/>
      <c r="M12" s="95"/>
      <c r="N12" s="140"/>
      <c r="O12" s="28"/>
      <c r="P12" s="27"/>
      <c r="Q12" s="27"/>
      <c r="R12" s="27"/>
      <c r="S12" s="27"/>
      <c r="T12" s="26"/>
      <c r="U12" s="26"/>
      <c r="V12" s="37"/>
      <c r="W12" s="90"/>
      <c r="X12" s="143"/>
      <c r="Y12" s="91"/>
      <c r="Z12" s="91"/>
      <c r="AA12" s="91"/>
      <c r="AB12" s="91"/>
      <c r="AC12" s="92"/>
      <c r="AD12" s="92"/>
      <c r="AE12" s="96"/>
      <c r="AF12" s="90"/>
      <c r="AG12" s="91"/>
      <c r="AH12" s="91"/>
      <c r="AI12" s="91"/>
      <c r="AJ12" s="91"/>
      <c r="AK12" s="92"/>
      <c r="AL12" s="92"/>
      <c r="AM12" s="92"/>
      <c r="AN12" s="96"/>
      <c r="AO12" s="90"/>
    </row>
    <row r="13" spans="2:31" s="1" customFormat="1" ht="16.5" thickBot="1">
      <c r="B13" s="208"/>
      <c r="C13" s="209"/>
      <c r="D13" s="209"/>
      <c r="E13" s="209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</row>
    <row r="14" spans="2:31" s="1" customFormat="1" ht="15.75" thickBot="1">
      <c r="B14" s="187" t="s">
        <v>15</v>
      </c>
      <c r="C14" s="188"/>
      <c r="D14" s="188"/>
      <c r="E14" s="174"/>
      <c r="F14" s="174"/>
      <c r="AE14" s="177"/>
    </row>
    <row r="15" spans="2:31" s="1" customFormat="1" ht="15">
      <c r="B15" s="42" t="s">
        <v>16</v>
      </c>
      <c r="C15" s="43">
        <v>75</v>
      </c>
      <c r="D15" s="171" t="s">
        <v>9</v>
      </c>
      <c r="E15" s="126"/>
      <c r="F15" s="126"/>
      <c r="X15" s="211"/>
      <c r="Y15" s="211"/>
      <c r="Z15" s="211"/>
      <c r="AA15" s="211"/>
      <c r="AB15" s="211"/>
      <c r="AC15" s="211"/>
      <c r="AD15" s="211"/>
      <c r="AE15" s="211"/>
    </row>
    <row r="16" spans="2:31" s="1" customFormat="1" ht="15">
      <c r="B16" s="44" t="s">
        <v>17</v>
      </c>
      <c r="C16" s="45">
        <v>65</v>
      </c>
      <c r="D16" s="172" t="s">
        <v>9</v>
      </c>
      <c r="E16" s="126"/>
      <c r="F16" s="126"/>
      <c r="X16" s="212"/>
      <c r="Y16" s="212"/>
      <c r="Z16" s="212"/>
      <c r="AA16" s="212"/>
      <c r="AB16" s="213"/>
      <c r="AC16" s="214"/>
      <c r="AD16" s="214"/>
      <c r="AE16" s="214"/>
    </row>
    <row r="17" spans="2:31" s="1" customFormat="1" ht="15">
      <c r="B17" s="44" t="s">
        <v>18</v>
      </c>
      <c r="C17" s="45">
        <v>20</v>
      </c>
      <c r="D17" s="172" t="s">
        <v>9</v>
      </c>
      <c r="E17" s="126"/>
      <c r="F17" s="126"/>
      <c r="O17" s="182"/>
      <c r="P17" s="182"/>
      <c r="Q17" s="182"/>
      <c r="R17" s="182"/>
      <c r="S17" s="182"/>
      <c r="T17" s="182"/>
      <c r="U17" s="182"/>
      <c r="V17" s="182"/>
      <c r="X17" s="183"/>
      <c r="Y17" s="183"/>
      <c r="Z17" s="183"/>
      <c r="AA17" s="183"/>
      <c r="AB17" s="183"/>
      <c r="AC17" s="183"/>
      <c r="AD17" s="183"/>
      <c r="AE17" s="183"/>
    </row>
    <row r="18" spans="2:10" s="1" customFormat="1" ht="16.5" thickBot="1">
      <c r="B18" s="46" t="s">
        <v>10</v>
      </c>
      <c r="C18" s="215">
        <f>(C15-C16)/LN((C15-C17)/(C16-C17))</f>
        <v>49.83288654563971</v>
      </c>
      <c r="D18" s="173" t="s">
        <v>9</v>
      </c>
      <c r="E18" s="126"/>
      <c r="F18" s="126"/>
      <c r="G18" s="216"/>
      <c r="H18" s="217"/>
      <c r="I18" s="217"/>
      <c r="J18" s="217"/>
    </row>
    <row r="19" s="1" customFormat="1" ht="15.75" thickBot="1"/>
    <row r="20" spans="3:41" s="1" customFormat="1" ht="16.5" customHeight="1" thickBot="1">
      <c r="C20" s="189" t="s">
        <v>13</v>
      </c>
      <c r="D20" s="190"/>
      <c r="E20" s="193" t="s">
        <v>0</v>
      </c>
      <c r="F20" s="194"/>
      <c r="G20" s="194"/>
      <c r="H20" s="194"/>
      <c r="I20" s="194"/>
      <c r="J20" s="194"/>
      <c r="K20" s="194"/>
      <c r="L20" s="194"/>
      <c r="M20" s="194"/>
      <c r="N20" s="193" t="s">
        <v>1</v>
      </c>
      <c r="O20" s="194"/>
      <c r="P20" s="194"/>
      <c r="Q20" s="194"/>
      <c r="R20" s="194"/>
      <c r="S20" s="194"/>
      <c r="T20" s="194"/>
      <c r="U20" s="194"/>
      <c r="V20" s="194"/>
      <c r="W20" s="80" t="s">
        <v>2</v>
      </c>
      <c r="X20" s="4"/>
      <c r="Y20" s="5"/>
      <c r="Z20" s="5"/>
      <c r="AA20" s="5"/>
      <c r="AB20" s="5"/>
      <c r="AC20" s="5"/>
      <c r="AD20" s="5"/>
      <c r="AE20" s="6"/>
      <c r="AF20" s="184" t="s">
        <v>3</v>
      </c>
      <c r="AG20" s="185"/>
      <c r="AH20" s="185"/>
      <c r="AI20" s="185"/>
      <c r="AJ20" s="185"/>
      <c r="AK20" s="185"/>
      <c r="AL20" s="185"/>
      <c r="AM20" s="185"/>
      <c r="AN20" s="185"/>
      <c r="AO20" s="186"/>
    </row>
    <row r="21" spans="3:41" s="1" customFormat="1" ht="15.75" thickBot="1">
      <c r="C21" s="145" t="s">
        <v>14</v>
      </c>
      <c r="D21" s="97"/>
      <c r="E21" s="9">
        <v>200</v>
      </c>
      <c r="F21" s="9">
        <v>300</v>
      </c>
      <c r="G21" s="10">
        <v>400</v>
      </c>
      <c r="H21" s="10">
        <v>450</v>
      </c>
      <c r="I21" s="10">
        <v>500</v>
      </c>
      <c r="J21" s="10">
        <v>550</v>
      </c>
      <c r="K21" s="10">
        <v>600</v>
      </c>
      <c r="L21" s="10">
        <v>700</v>
      </c>
      <c r="M21" s="11">
        <v>900</v>
      </c>
      <c r="N21" s="8">
        <v>200</v>
      </c>
      <c r="O21" s="9">
        <v>300</v>
      </c>
      <c r="P21" s="10">
        <v>400</v>
      </c>
      <c r="Q21" s="10">
        <v>450</v>
      </c>
      <c r="R21" s="10">
        <v>500</v>
      </c>
      <c r="S21" s="10">
        <v>550</v>
      </c>
      <c r="T21" s="10">
        <v>600</v>
      </c>
      <c r="U21" s="10">
        <v>700</v>
      </c>
      <c r="V21" s="11">
        <v>900</v>
      </c>
      <c r="W21" s="9">
        <v>200</v>
      </c>
      <c r="X21" s="9">
        <v>300</v>
      </c>
      <c r="Y21" s="10">
        <v>400</v>
      </c>
      <c r="Z21" s="10">
        <v>450</v>
      </c>
      <c r="AA21" s="10">
        <v>500</v>
      </c>
      <c r="AB21" s="10">
        <v>550</v>
      </c>
      <c r="AC21" s="10">
        <v>600</v>
      </c>
      <c r="AD21" s="10">
        <v>700</v>
      </c>
      <c r="AE21" s="82">
        <v>900</v>
      </c>
      <c r="AF21" s="9">
        <v>200</v>
      </c>
      <c r="AG21" s="10">
        <v>400</v>
      </c>
      <c r="AH21" s="10">
        <v>300</v>
      </c>
      <c r="AI21" s="10">
        <v>400</v>
      </c>
      <c r="AJ21" s="10">
        <v>450</v>
      </c>
      <c r="AK21" s="10">
        <v>500</v>
      </c>
      <c r="AL21" s="10">
        <v>550</v>
      </c>
      <c r="AM21" s="10">
        <v>600</v>
      </c>
      <c r="AN21" s="10">
        <v>700</v>
      </c>
      <c r="AO21" s="11">
        <v>900</v>
      </c>
    </row>
    <row r="22" spans="3:41" s="1" customFormat="1" ht="15.75" thickBot="1">
      <c r="C22" s="151" t="s">
        <v>19</v>
      </c>
      <c r="D22" s="152"/>
      <c r="E22" s="150"/>
      <c r="F22" s="150"/>
      <c r="G22" s="162"/>
      <c r="H22" s="162"/>
      <c r="I22" s="162"/>
      <c r="J22" s="162"/>
      <c r="K22" s="162"/>
      <c r="L22" s="162"/>
      <c r="M22" s="163"/>
      <c r="N22" s="167"/>
      <c r="O22" s="168"/>
      <c r="P22" s="162"/>
      <c r="Q22" s="162"/>
      <c r="R22" s="162"/>
      <c r="S22" s="162"/>
      <c r="T22" s="162"/>
      <c r="U22" s="162"/>
      <c r="V22" s="163"/>
      <c r="W22" s="168"/>
      <c r="X22" s="169"/>
      <c r="Y22" s="162"/>
      <c r="Z22" s="162"/>
      <c r="AA22" s="162"/>
      <c r="AB22" s="162"/>
      <c r="AC22" s="162"/>
      <c r="AD22" s="162"/>
      <c r="AE22" s="170"/>
      <c r="AF22" s="101"/>
      <c r="AG22" s="102"/>
      <c r="AH22" s="102"/>
      <c r="AI22" s="102"/>
      <c r="AJ22" s="102"/>
      <c r="AK22" s="102"/>
      <c r="AL22" s="102"/>
      <c r="AM22" s="102"/>
      <c r="AN22" s="102"/>
      <c r="AO22" s="103"/>
    </row>
    <row r="23" spans="3:41" s="1" customFormat="1" ht="15">
      <c r="C23" s="154">
        <v>300</v>
      </c>
      <c r="D23" s="159"/>
      <c r="E23" s="113"/>
      <c r="F23" s="51">
        <f aca="true" t="shared" si="0" ref="F23:G44">(($C$18/50)^F$5)*(F$4/1000*$C23)</f>
        <v>99.76168152029288</v>
      </c>
      <c r="G23" s="51">
        <f t="shared" si="0"/>
        <v>125.74599320243694</v>
      </c>
      <c r="H23" s="114"/>
      <c r="I23" s="51">
        <f aca="true" t="shared" si="1" ref="I23:I44">(($C$18/50)^I$5)*(I$4/1000*$C23)</f>
        <v>150.83363712268394</v>
      </c>
      <c r="J23" s="114"/>
      <c r="K23" s="50">
        <f aca="true" t="shared" si="2" ref="K23:V38">(($C$18/50)^K$5)*(K$4/1000*$C23)</f>
        <v>175.3233225600769</v>
      </c>
      <c r="L23" s="50">
        <f t="shared" si="2"/>
        <v>199.51381118852467</v>
      </c>
      <c r="M23" s="52">
        <f t="shared" si="2"/>
        <v>247.29575493446347</v>
      </c>
      <c r="N23" s="49">
        <f t="shared" si="2"/>
        <v>106.93670116234426</v>
      </c>
      <c r="O23" s="50">
        <f t="shared" si="2"/>
        <v>160.10983000808687</v>
      </c>
      <c r="P23" s="51">
        <f t="shared" si="2"/>
        <v>210.58975283263035</v>
      </c>
      <c r="Q23" s="50">
        <f t="shared" si="2"/>
        <v>234.78383499681664</v>
      </c>
      <c r="R23" s="51">
        <f t="shared" si="2"/>
        <v>258.08135254789704</v>
      </c>
      <c r="S23" s="50">
        <f t="shared" si="2"/>
        <v>280.7847390547171</v>
      </c>
      <c r="T23" s="50">
        <f t="shared" si="2"/>
        <v>302.88359385110056</v>
      </c>
      <c r="U23" s="50">
        <f t="shared" si="2"/>
        <v>344.402102041031</v>
      </c>
      <c r="V23" s="52">
        <f t="shared" si="2"/>
        <v>418.77609482061285</v>
      </c>
      <c r="W23" s="113"/>
      <c r="X23" s="51">
        <f aca="true" t="shared" si="3" ref="X23:Y44">(($C$18/50)^X$5)*(X$4/1000*$C23)</f>
        <v>185.19844490843042</v>
      </c>
      <c r="Y23" s="51">
        <f t="shared" si="3"/>
        <v>229.7014297224758</v>
      </c>
      <c r="Z23" s="114"/>
      <c r="AA23" s="51">
        <f aca="true" t="shared" si="4" ref="AA23:AA44">(($C$18/50)^AA$5)*(AA$4/1000*$C23)</f>
        <v>272.70914585375243</v>
      </c>
      <c r="AB23" s="114"/>
      <c r="AC23" s="53">
        <f aca="true" t="shared" si="5" ref="AC23:AF44">(($C$18/50)^AC$5)*(AC$4/1000*$C23)</f>
        <v>314.81922748874854</v>
      </c>
      <c r="AD23" s="53">
        <f t="shared" si="5"/>
        <v>356.6294951893028</v>
      </c>
      <c r="AE23" s="54">
        <f t="shared" si="5"/>
        <v>440.54440071863434</v>
      </c>
      <c r="AF23" s="72">
        <f t="shared" si="5"/>
        <v>161.29782129368064</v>
      </c>
      <c r="AH23" s="57">
        <f aca="true" t="shared" si="6" ref="AH23:AL44">(($C$18/50)^AH$5)*(AH$4/1000*$C23)</f>
        <v>228.80111230020367</v>
      </c>
      <c r="AI23" s="57">
        <f t="shared" si="6"/>
        <v>291.8199044689511</v>
      </c>
      <c r="AJ23" s="57">
        <f t="shared" si="6"/>
        <v>321.68608127101135</v>
      </c>
      <c r="AK23" s="57">
        <f t="shared" si="6"/>
        <v>350.9530765360079</v>
      </c>
      <c r="AL23" s="57"/>
      <c r="AM23" s="60">
        <f aca="true" t="shared" si="7" ref="AM23:AO44">(($C$18/50)^AM$5)*(AM$4/1000*$C23)</f>
        <v>406.7984414010004</v>
      </c>
      <c r="AN23" s="60">
        <f t="shared" si="7"/>
        <v>459.655546529273</v>
      </c>
      <c r="AO23" s="61">
        <f t="shared" si="7"/>
        <v>557.897386965728</v>
      </c>
    </row>
    <row r="24" spans="3:41" s="1" customFormat="1" ht="15">
      <c r="C24" s="148">
        <v>400</v>
      </c>
      <c r="D24" s="160"/>
      <c r="E24" s="115"/>
      <c r="F24" s="57">
        <f t="shared" si="0"/>
        <v>133.0155753603905</v>
      </c>
      <c r="G24" s="57">
        <f t="shared" si="0"/>
        <v>167.66132426991592</v>
      </c>
      <c r="H24" s="109"/>
      <c r="I24" s="57">
        <f t="shared" si="1"/>
        <v>201.11151616357859</v>
      </c>
      <c r="J24" s="109"/>
      <c r="K24" s="56">
        <f t="shared" si="2"/>
        <v>233.7644300801025</v>
      </c>
      <c r="L24" s="56">
        <f t="shared" si="2"/>
        <v>266.0184149180329</v>
      </c>
      <c r="M24" s="58">
        <f t="shared" si="2"/>
        <v>329.7276732459513</v>
      </c>
      <c r="N24" s="55">
        <f t="shared" si="2"/>
        <v>142.58226821645903</v>
      </c>
      <c r="O24" s="56">
        <f t="shared" si="2"/>
        <v>213.4797733441158</v>
      </c>
      <c r="P24" s="57">
        <f t="shared" si="2"/>
        <v>280.7863371101738</v>
      </c>
      <c r="Q24" s="56">
        <f t="shared" si="2"/>
        <v>313.0451133290889</v>
      </c>
      <c r="R24" s="57">
        <f t="shared" si="2"/>
        <v>344.1084700638628</v>
      </c>
      <c r="S24" s="56">
        <f t="shared" si="2"/>
        <v>374.3796520729561</v>
      </c>
      <c r="T24" s="56">
        <f t="shared" si="2"/>
        <v>403.8447918014674</v>
      </c>
      <c r="U24" s="56">
        <f t="shared" si="2"/>
        <v>459.2028027213746</v>
      </c>
      <c r="V24" s="58">
        <f t="shared" si="2"/>
        <v>558.3681264274837</v>
      </c>
      <c r="W24" s="115"/>
      <c r="X24" s="57">
        <f t="shared" si="3"/>
        <v>246.93125987790722</v>
      </c>
      <c r="Y24" s="57">
        <f t="shared" si="3"/>
        <v>306.2685729633011</v>
      </c>
      <c r="Z24" s="109"/>
      <c r="AA24" s="57">
        <f t="shared" si="4"/>
        <v>363.61219447166985</v>
      </c>
      <c r="AB24" s="109"/>
      <c r="AC24" s="60">
        <f t="shared" si="5"/>
        <v>419.75896998499803</v>
      </c>
      <c r="AD24" s="60">
        <f t="shared" si="5"/>
        <v>475.5059935857371</v>
      </c>
      <c r="AE24" s="61">
        <f t="shared" si="5"/>
        <v>587.3925342915124</v>
      </c>
      <c r="AF24" s="72">
        <f t="shared" si="5"/>
        <v>215.06376172490752</v>
      </c>
      <c r="AH24" s="57">
        <f t="shared" si="6"/>
        <v>305.06814973360486</v>
      </c>
      <c r="AI24" s="57">
        <f t="shared" si="6"/>
        <v>389.0932059586015</v>
      </c>
      <c r="AJ24" s="57">
        <f t="shared" si="6"/>
        <v>428.91477502801513</v>
      </c>
      <c r="AK24" s="57">
        <f t="shared" si="6"/>
        <v>467.9374353813439</v>
      </c>
      <c r="AL24" s="57">
        <f t="shared" si="6"/>
        <v>505.36177123043853</v>
      </c>
      <c r="AM24" s="60">
        <f t="shared" si="7"/>
        <v>542.3979218680006</v>
      </c>
      <c r="AN24" s="60">
        <f t="shared" si="7"/>
        <v>612.8740620390307</v>
      </c>
      <c r="AO24" s="61">
        <f t="shared" si="7"/>
        <v>743.8631826209707</v>
      </c>
    </row>
    <row r="25" spans="3:41" s="1" customFormat="1" ht="15">
      <c r="C25" s="148">
        <v>500</v>
      </c>
      <c r="D25" s="160"/>
      <c r="E25" s="164"/>
      <c r="F25" s="57">
        <f t="shared" si="0"/>
        <v>166.26946920048812</v>
      </c>
      <c r="G25" s="57">
        <f t="shared" si="0"/>
        <v>209.5766553373949</v>
      </c>
      <c r="H25" s="108"/>
      <c r="I25" s="57">
        <f t="shared" si="1"/>
        <v>251.3893952044732</v>
      </c>
      <c r="J25" s="108"/>
      <c r="K25" s="56">
        <f t="shared" si="2"/>
        <v>292.20553760012814</v>
      </c>
      <c r="L25" s="56">
        <f t="shared" si="2"/>
        <v>332.5230186475411</v>
      </c>
      <c r="M25" s="58">
        <f t="shared" si="2"/>
        <v>412.1595915574391</v>
      </c>
      <c r="N25" s="55">
        <f t="shared" si="2"/>
        <v>178.2278352705738</v>
      </c>
      <c r="O25" s="56">
        <f t="shared" si="2"/>
        <v>266.84971668014475</v>
      </c>
      <c r="P25" s="57">
        <f t="shared" si="2"/>
        <v>350.9829213877172</v>
      </c>
      <c r="Q25" s="56">
        <f t="shared" si="2"/>
        <v>391.3063916613611</v>
      </c>
      <c r="R25" s="57">
        <f t="shared" si="2"/>
        <v>430.13558757982844</v>
      </c>
      <c r="S25" s="56">
        <f t="shared" si="2"/>
        <v>467.9745650911952</v>
      </c>
      <c r="T25" s="56">
        <f t="shared" si="2"/>
        <v>504.80598975183426</v>
      </c>
      <c r="U25" s="56">
        <f t="shared" si="2"/>
        <v>574.0035034017183</v>
      </c>
      <c r="V25" s="58">
        <f t="shared" si="2"/>
        <v>697.9601580343548</v>
      </c>
      <c r="W25" s="164"/>
      <c r="X25" s="57">
        <f t="shared" si="3"/>
        <v>308.66407484738403</v>
      </c>
      <c r="Y25" s="57">
        <f t="shared" si="3"/>
        <v>382.8357162041263</v>
      </c>
      <c r="Z25" s="108"/>
      <c r="AA25" s="57">
        <f t="shared" si="4"/>
        <v>454.51524308958733</v>
      </c>
      <c r="AB25" s="108"/>
      <c r="AC25" s="60">
        <f t="shared" si="5"/>
        <v>524.6987124812475</v>
      </c>
      <c r="AD25" s="60">
        <f t="shared" si="5"/>
        <v>594.3824919821714</v>
      </c>
      <c r="AE25" s="61">
        <f t="shared" si="5"/>
        <v>734.2406678643906</v>
      </c>
      <c r="AF25" s="72">
        <f t="shared" si="5"/>
        <v>268.8297021561344</v>
      </c>
      <c r="AH25" s="57">
        <f t="shared" si="6"/>
        <v>381.3351871670061</v>
      </c>
      <c r="AI25" s="57">
        <f t="shared" si="6"/>
        <v>486.36650744825187</v>
      </c>
      <c r="AJ25" s="57">
        <f t="shared" si="6"/>
        <v>536.143468785019</v>
      </c>
      <c r="AK25" s="57">
        <f t="shared" si="6"/>
        <v>584.9217942266798</v>
      </c>
      <c r="AL25" s="57">
        <f t="shared" si="6"/>
        <v>631.7022140380483</v>
      </c>
      <c r="AM25" s="60">
        <f t="shared" si="7"/>
        <v>677.9974023350006</v>
      </c>
      <c r="AN25" s="60">
        <f t="shared" si="7"/>
        <v>766.0925775487883</v>
      </c>
      <c r="AO25" s="61">
        <f t="shared" si="7"/>
        <v>929.8289782762133</v>
      </c>
    </row>
    <row r="26" spans="3:41" s="1" customFormat="1" ht="15">
      <c r="C26" s="148">
        <v>600</v>
      </c>
      <c r="D26" s="160"/>
      <c r="E26" s="115"/>
      <c r="F26" s="57">
        <f t="shared" si="0"/>
        <v>199.52336304058576</v>
      </c>
      <c r="G26" s="57">
        <f t="shared" si="0"/>
        <v>251.49198640487387</v>
      </c>
      <c r="H26" s="109"/>
      <c r="I26" s="57">
        <f t="shared" si="1"/>
        <v>301.6672742453679</v>
      </c>
      <c r="J26" s="109"/>
      <c r="K26" s="56">
        <f t="shared" si="2"/>
        <v>350.6466451201538</v>
      </c>
      <c r="L26" s="56">
        <f t="shared" si="2"/>
        <v>399.02762237704934</v>
      </c>
      <c r="M26" s="58">
        <f t="shared" si="2"/>
        <v>494.59150986892695</v>
      </c>
      <c r="N26" s="55">
        <f t="shared" si="2"/>
        <v>213.87340232468853</v>
      </c>
      <c r="O26" s="56">
        <f t="shared" si="2"/>
        <v>320.21966001617375</v>
      </c>
      <c r="P26" s="57">
        <f t="shared" si="2"/>
        <v>421.1795056652607</v>
      </c>
      <c r="Q26" s="56">
        <f t="shared" si="2"/>
        <v>469.5676699936333</v>
      </c>
      <c r="R26" s="57">
        <f t="shared" si="2"/>
        <v>516.1627050957941</v>
      </c>
      <c r="S26" s="56">
        <f t="shared" si="2"/>
        <v>561.5694781094342</v>
      </c>
      <c r="T26" s="56">
        <f t="shared" si="2"/>
        <v>605.7671877022011</v>
      </c>
      <c r="U26" s="56">
        <f t="shared" si="2"/>
        <v>688.804204082062</v>
      </c>
      <c r="V26" s="58">
        <f t="shared" si="2"/>
        <v>837.5521896412257</v>
      </c>
      <c r="W26" s="115"/>
      <c r="X26" s="57">
        <f t="shared" si="3"/>
        <v>370.39688981686083</v>
      </c>
      <c r="Y26" s="57">
        <f t="shared" si="3"/>
        <v>459.4028594449516</v>
      </c>
      <c r="Z26" s="109"/>
      <c r="AA26" s="57">
        <f t="shared" si="4"/>
        <v>545.4182917075049</v>
      </c>
      <c r="AB26" s="109"/>
      <c r="AC26" s="60">
        <f t="shared" si="5"/>
        <v>629.6384549774971</v>
      </c>
      <c r="AD26" s="60">
        <f t="shared" si="5"/>
        <v>713.2589903786056</v>
      </c>
      <c r="AE26" s="61">
        <f t="shared" si="5"/>
        <v>881.0888014372687</v>
      </c>
      <c r="AF26" s="72">
        <f t="shared" si="5"/>
        <v>322.5956425873613</v>
      </c>
      <c r="AH26" s="57">
        <f t="shared" si="6"/>
        <v>457.60222460040734</v>
      </c>
      <c r="AI26" s="57">
        <f t="shared" si="6"/>
        <v>583.6398089379022</v>
      </c>
      <c r="AJ26" s="57">
        <f t="shared" si="6"/>
        <v>643.3721625420227</v>
      </c>
      <c r="AK26" s="57">
        <f t="shared" si="6"/>
        <v>701.9061530720159</v>
      </c>
      <c r="AL26" s="57">
        <f t="shared" si="6"/>
        <v>758.0426568456579</v>
      </c>
      <c r="AM26" s="60">
        <f t="shared" si="7"/>
        <v>813.5968828020008</v>
      </c>
      <c r="AN26" s="60">
        <f t="shared" si="7"/>
        <v>919.311093058546</v>
      </c>
      <c r="AO26" s="61">
        <f t="shared" si="7"/>
        <v>1115.794773931456</v>
      </c>
    </row>
    <row r="27" spans="3:41" s="1" customFormat="1" ht="15">
      <c r="C27" s="148">
        <v>700</v>
      </c>
      <c r="D27" s="160"/>
      <c r="E27" s="164"/>
      <c r="F27" s="57">
        <f t="shared" si="0"/>
        <v>232.77725688068338</v>
      </c>
      <c r="G27" s="57">
        <f t="shared" si="0"/>
        <v>293.4073174723528</v>
      </c>
      <c r="H27" s="108"/>
      <c r="I27" s="57">
        <f t="shared" si="1"/>
        <v>351.9451532862625</v>
      </c>
      <c r="J27" s="108"/>
      <c r="K27" s="56">
        <f t="shared" si="2"/>
        <v>409.08775264017936</v>
      </c>
      <c r="L27" s="56">
        <f t="shared" si="2"/>
        <v>465.5322261065576</v>
      </c>
      <c r="M27" s="58">
        <f t="shared" si="2"/>
        <v>577.0234281804148</v>
      </c>
      <c r="N27" s="55">
        <f t="shared" si="2"/>
        <v>249.51896937880332</v>
      </c>
      <c r="O27" s="56">
        <f t="shared" si="2"/>
        <v>373.5896033522027</v>
      </c>
      <c r="P27" s="57">
        <f t="shared" si="2"/>
        <v>491.37608994280413</v>
      </c>
      <c r="Q27" s="56">
        <f t="shared" si="2"/>
        <v>547.8289483259056</v>
      </c>
      <c r="R27" s="57">
        <f t="shared" si="2"/>
        <v>602.1898226117597</v>
      </c>
      <c r="S27" s="56">
        <f t="shared" si="2"/>
        <v>655.1643911276732</v>
      </c>
      <c r="T27" s="56">
        <f t="shared" si="2"/>
        <v>706.7283856525679</v>
      </c>
      <c r="U27" s="56">
        <f t="shared" si="2"/>
        <v>803.6049047624056</v>
      </c>
      <c r="V27" s="58">
        <f t="shared" si="2"/>
        <v>977.1442212480966</v>
      </c>
      <c r="W27" s="164"/>
      <c r="X27" s="57">
        <f t="shared" si="3"/>
        <v>432.12970478633764</v>
      </c>
      <c r="Y27" s="57">
        <f t="shared" si="3"/>
        <v>535.9700026857769</v>
      </c>
      <c r="Z27" s="108"/>
      <c r="AA27" s="57">
        <f t="shared" si="4"/>
        <v>636.3213403254223</v>
      </c>
      <c r="AB27" s="108"/>
      <c r="AC27" s="60">
        <f t="shared" si="5"/>
        <v>734.5781974737466</v>
      </c>
      <c r="AD27" s="60">
        <f t="shared" si="5"/>
        <v>832.1354887750399</v>
      </c>
      <c r="AE27" s="61">
        <f t="shared" si="5"/>
        <v>1027.936935010147</v>
      </c>
      <c r="AF27" s="72">
        <f t="shared" si="5"/>
        <v>376.36158301858814</v>
      </c>
      <c r="AH27" s="57">
        <f t="shared" si="6"/>
        <v>533.8692620338086</v>
      </c>
      <c r="AI27" s="57">
        <f t="shared" si="6"/>
        <v>680.9131104275526</v>
      </c>
      <c r="AJ27" s="57">
        <f t="shared" si="6"/>
        <v>750.6008562990265</v>
      </c>
      <c r="AK27" s="57">
        <f t="shared" si="6"/>
        <v>818.8905119173518</v>
      </c>
      <c r="AL27" s="57">
        <f t="shared" si="6"/>
        <v>884.3830996532674</v>
      </c>
      <c r="AM27" s="60">
        <f t="shared" si="7"/>
        <v>949.1963632690009</v>
      </c>
      <c r="AN27" s="60">
        <f t="shared" si="7"/>
        <v>1072.5296085683037</v>
      </c>
      <c r="AO27" s="61">
        <f t="shared" si="7"/>
        <v>1301.760569586699</v>
      </c>
    </row>
    <row r="28" spans="3:41" s="1" customFormat="1" ht="15">
      <c r="C28" s="148">
        <v>800</v>
      </c>
      <c r="D28" s="160"/>
      <c r="E28" s="115"/>
      <c r="F28" s="57">
        <f t="shared" si="0"/>
        <v>266.031150720781</v>
      </c>
      <c r="G28" s="57">
        <f t="shared" si="0"/>
        <v>335.32264853983185</v>
      </c>
      <c r="H28" s="109"/>
      <c r="I28" s="57">
        <f t="shared" si="1"/>
        <v>402.22303232715717</v>
      </c>
      <c r="J28" s="109"/>
      <c r="K28" s="56">
        <f t="shared" si="2"/>
        <v>467.528860160205</v>
      </c>
      <c r="L28" s="56">
        <f t="shared" si="2"/>
        <v>532.0368298360657</v>
      </c>
      <c r="M28" s="58">
        <f t="shared" si="2"/>
        <v>659.4553464919026</v>
      </c>
      <c r="N28" s="55">
        <f t="shared" si="2"/>
        <v>285.16453643291806</v>
      </c>
      <c r="O28" s="56">
        <f t="shared" si="2"/>
        <v>426.9595466882316</v>
      </c>
      <c r="P28" s="57">
        <f t="shared" si="2"/>
        <v>561.5726742203476</v>
      </c>
      <c r="Q28" s="56">
        <f t="shared" si="2"/>
        <v>626.0902266581778</v>
      </c>
      <c r="R28" s="57">
        <f t="shared" si="2"/>
        <v>688.2169401277256</v>
      </c>
      <c r="S28" s="56">
        <f t="shared" si="2"/>
        <v>748.7593041459122</v>
      </c>
      <c r="T28" s="56">
        <f t="shared" si="2"/>
        <v>807.6895836029348</v>
      </c>
      <c r="U28" s="56">
        <f t="shared" si="2"/>
        <v>918.4056054427492</v>
      </c>
      <c r="V28" s="58">
        <f t="shared" si="2"/>
        <v>1116.7362528549675</v>
      </c>
      <c r="W28" s="115"/>
      <c r="X28" s="57">
        <f t="shared" si="3"/>
        <v>493.86251975581445</v>
      </c>
      <c r="Y28" s="57">
        <f t="shared" si="3"/>
        <v>612.5371459266022</v>
      </c>
      <c r="Z28" s="109"/>
      <c r="AA28" s="57">
        <f t="shared" si="4"/>
        <v>727.2243889433397</v>
      </c>
      <c r="AB28" s="109"/>
      <c r="AC28" s="60">
        <f t="shared" si="5"/>
        <v>839.5179399699961</v>
      </c>
      <c r="AD28" s="60">
        <f t="shared" si="5"/>
        <v>951.0119871714742</v>
      </c>
      <c r="AE28" s="61">
        <f t="shared" si="5"/>
        <v>1174.785068583025</v>
      </c>
      <c r="AF28" s="72">
        <f t="shared" si="5"/>
        <v>430.12752344981504</v>
      </c>
      <c r="AH28" s="57">
        <f t="shared" si="6"/>
        <v>610.1362994672097</v>
      </c>
      <c r="AI28" s="57">
        <f t="shared" si="6"/>
        <v>778.186411917203</v>
      </c>
      <c r="AJ28" s="57">
        <f t="shared" si="6"/>
        <v>857.8295500560303</v>
      </c>
      <c r="AK28" s="57">
        <f t="shared" si="6"/>
        <v>935.8748707626878</v>
      </c>
      <c r="AL28" s="57">
        <f t="shared" si="6"/>
        <v>1010.7235424608771</v>
      </c>
      <c r="AM28" s="60">
        <f t="shared" si="7"/>
        <v>1084.7958437360012</v>
      </c>
      <c r="AN28" s="60">
        <f t="shared" si="7"/>
        <v>1225.7481240780614</v>
      </c>
      <c r="AO28" s="61">
        <f t="shared" si="7"/>
        <v>1487.7263652419415</v>
      </c>
    </row>
    <row r="29" spans="3:41" s="1" customFormat="1" ht="15">
      <c r="C29" s="148">
        <v>900</v>
      </c>
      <c r="D29" s="160"/>
      <c r="E29" s="164"/>
      <c r="F29" s="57">
        <f t="shared" si="0"/>
        <v>299.28504456087865</v>
      </c>
      <c r="G29" s="57">
        <f t="shared" si="0"/>
        <v>377.23797960731076</v>
      </c>
      <c r="H29" s="108"/>
      <c r="I29" s="57">
        <f t="shared" si="1"/>
        <v>452.5009113680518</v>
      </c>
      <c r="J29" s="108"/>
      <c r="K29" s="56">
        <f t="shared" si="2"/>
        <v>525.9699676802306</v>
      </c>
      <c r="L29" s="56">
        <f t="shared" si="2"/>
        <v>598.541433565574</v>
      </c>
      <c r="M29" s="58">
        <f t="shared" si="2"/>
        <v>741.8872648033904</v>
      </c>
      <c r="N29" s="55">
        <f t="shared" si="2"/>
        <v>320.81010348703285</v>
      </c>
      <c r="O29" s="56">
        <f t="shared" si="2"/>
        <v>480.3294900242606</v>
      </c>
      <c r="P29" s="57">
        <f t="shared" si="2"/>
        <v>631.769258497891</v>
      </c>
      <c r="Q29" s="56">
        <f t="shared" si="2"/>
        <v>704.3515049904499</v>
      </c>
      <c r="R29" s="57">
        <f t="shared" si="2"/>
        <v>774.2440576436912</v>
      </c>
      <c r="S29" s="56">
        <f t="shared" si="2"/>
        <v>842.3542171641514</v>
      </c>
      <c r="T29" s="56">
        <f t="shared" si="2"/>
        <v>908.6507815533017</v>
      </c>
      <c r="U29" s="56">
        <f t="shared" si="2"/>
        <v>1033.2063061230929</v>
      </c>
      <c r="V29" s="58">
        <f t="shared" si="2"/>
        <v>1256.3282844618386</v>
      </c>
      <c r="W29" s="164"/>
      <c r="X29" s="57">
        <f t="shared" si="3"/>
        <v>555.5953347252913</v>
      </c>
      <c r="Y29" s="57">
        <f t="shared" si="3"/>
        <v>689.1042891674274</v>
      </c>
      <c r="Z29" s="108"/>
      <c r="AA29" s="57">
        <f t="shared" si="4"/>
        <v>818.1274375612572</v>
      </c>
      <c r="AB29" s="108"/>
      <c r="AC29" s="60">
        <f t="shared" si="5"/>
        <v>944.4576824662456</v>
      </c>
      <c r="AD29" s="60">
        <f t="shared" si="5"/>
        <v>1069.8884855679084</v>
      </c>
      <c r="AE29" s="61">
        <f t="shared" si="5"/>
        <v>1321.633202155903</v>
      </c>
      <c r="AF29" s="72">
        <f t="shared" si="5"/>
        <v>483.89346388104195</v>
      </c>
      <c r="AH29" s="57">
        <f t="shared" si="6"/>
        <v>686.403336900611</v>
      </c>
      <c r="AI29" s="57">
        <f t="shared" si="6"/>
        <v>875.4597134068533</v>
      </c>
      <c r="AJ29" s="57">
        <f t="shared" si="6"/>
        <v>965.0582438130341</v>
      </c>
      <c r="AK29" s="57">
        <f t="shared" si="6"/>
        <v>1052.8592296080237</v>
      </c>
      <c r="AL29" s="57">
        <f t="shared" si="6"/>
        <v>1137.0639852684867</v>
      </c>
      <c r="AM29" s="60">
        <f t="shared" si="7"/>
        <v>1220.3953242030013</v>
      </c>
      <c r="AN29" s="60">
        <f t="shared" si="7"/>
        <v>1378.966639587819</v>
      </c>
      <c r="AO29" s="61">
        <f t="shared" si="7"/>
        <v>1673.692160897184</v>
      </c>
    </row>
    <row r="30" spans="3:41" s="1" customFormat="1" ht="15">
      <c r="C30" s="149">
        <v>1000</v>
      </c>
      <c r="D30" s="161"/>
      <c r="E30" s="115"/>
      <c r="F30" s="129">
        <f t="shared" si="0"/>
        <v>332.53893840097624</v>
      </c>
      <c r="G30" s="129">
        <f t="shared" si="0"/>
        <v>419.1533106747898</v>
      </c>
      <c r="H30" s="109"/>
      <c r="I30" s="129">
        <f t="shared" si="1"/>
        <v>502.7787904089464</v>
      </c>
      <c r="J30" s="109"/>
      <c r="K30" s="128">
        <f t="shared" si="2"/>
        <v>584.4110752002563</v>
      </c>
      <c r="L30" s="128">
        <f t="shared" si="2"/>
        <v>665.0460372950822</v>
      </c>
      <c r="M30" s="132">
        <f t="shared" si="2"/>
        <v>824.3191831148782</v>
      </c>
      <c r="N30" s="131">
        <f t="shared" si="2"/>
        <v>356.4556705411476</v>
      </c>
      <c r="O30" s="128">
        <f t="shared" si="2"/>
        <v>533.6994333602895</v>
      </c>
      <c r="P30" s="129">
        <f t="shared" si="2"/>
        <v>701.9658427754345</v>
      </c>
      <c r="Q30" s="128">
        <f t="shared" si="2"/>
        <v>782.6127833227222</v>
      </c>
      <c r="R30" s="129">
        <f t="shared" si="2"/>
        <v>860.2711751596569</v>
      </c>
      <c r="S30" s="128">
        <f t="shared" si="2"/>
        <v>935.9491301823904</v>
      </c>
      <c r="T30" s="128">
        <f t="shared" si="2"/>
        <v>1009.6119795036685</v>
      </c>
      <c r="U30" s="128">
        <f t="shared" si="2"/>
        <v>1148.0070068034365</v>
      </c>
      <c r="V30" s="132">
        <f t="shared" si="2"/>
        <v>1395.9203160687096</v>
      </c>
      <c r="W30" s="115"/>
      <c r="X30" s="129">
        <f t="shared" si="3"/>
        <v>617.3281496947681</v>
      </c>
      <c r="Y30" s="129">
        <f t="shared" si="3"/>
        <v>765.6714324082526</v>
      </c>
      <c r="Z30" s="109"/>
      <c r="AA30" s="129">
        <f t="shared" si="4"/>
        <v>909.0304861791747</v>
      </c>
      <c r="AB30" s="109"/>
      <c r="AC30" s="134">
        <f t="shared" si="5"/>
        <v>1049.397424962495</v>
      </c>
      <c r="AD30" s="134">
        <f t="shared" si="5"/>
        <v>1188.7649839643427</v>
      </c>
      <c r="AE30" s="135">
        <f t="shared" si="5"/>
        <v>1468.4813357287812</v>
      </c>
      <c r="AF30" s="136">
        <f t="shared" si="5"/>
        <v>537.6594043122687</v>
      </c>
      <c r="AG30" s="218"/>
      <c r="AH30" s="129">
        <f t="shared" si="6"/>
        <v>762.6703743340122</v>
      </c>
      <c r="AI30" s="129">
        <f t="shared" si="6"/>
        <v>972.7330148965037</v>
      </c>
      <c r="AJ30" s="129">
        <f t="shared" si="6"/>
        <v>1072.286937570038</v>
      </c>
      <c r="AK30" s="129">
        <f t="shared" si="6"/>
        <v>1169.8435884533596</v>
      </c>
      <c r="AL30" s="129">
        <f t="shared" si="6"/>
        <v>1263.4044280760966</v>
      </c>
      <c r="AM30" s="134">
        <f t="shared" si="7"/>
        <v>1355.9948046700013</v>
      </c>
      <c r="AN30" s="134">
        <f t="shared" si="7"/>
        <v>1532.1851550975766</v>
      </c>
      <c r="AO30" s="135">
        <f t="shared" si="7"/>
        <v>1859.6579565524266</v>
      </c>
    </row>
    <row r="31" spans="3:41" s="1" customFormat="1" ht="15">
      <c r="C31" s="148">
        <v>1100</v>
      </c>
      <c r="D31" s="160"/>
      <c r="E31" s="164"/>
      <c r="F31" s="57">
        <f t="shared" si="0"/>
        <v>365.79283224107394</v>
      </c>
      <c r="G31" s="57">
        <f t="shared" si="0"/>
        <v>461.0686417422687</v>
      </c>
      <c r="H31" s="108"/>
      <c r="I31" s="57">
        <f t="shared" si="1"/>
        <v>553.056669449841</v>
      </c>
      <c r="J31" s="108"/>
      <c r="K31" s="56">
        <f t="shared" si="2"/>
        <v>642.8521827202818</v>
      </c>
      <c r="L31" s="56">
        <f t="shared" si="2"/>
        <v>731.5506410245905</v>
      </c>
      <c r="M31" s="58">
        <f t="shared" si="2"/>
        <v>906.7511014263661</v>
      </c>
      <c r="N31" s="55">
        <f t="shared" si="2"/>
        <v>392.1012375952624</v>
      </c>
      <c r="O31" s="56">
        <f t="shared" si="2"/>
        <v>587.0693766963185</v>
      </c>
      <c r="P31" s="57">
        <f t="shared" si="2"/>
        <v>772.1624270529779</v>
      </c>
      <c r="Q31" s="56">
        <f t="shared" si="2"/>
        <v>860.8740616549944</v>
      </c>
      <c r="R31" s="57">
        <f t="shared" si="2"/>
        <v>946.2982926756225</v>
      </c>
      <c r="S31" s="56">
        <f t="shared" si="2"/>
        <v>1029.5440432006294</v>
      </c>
      <c r="T31" s="56">
        <f t="shared" si="2"/>
        <v>1110.5731774540354</v>
      </c>
      <c r="U31" s="56">
        <f t="shared" si="2"/>
        <v>1262.8077074837802</v>
      </c>
      <c r="V31" s="58">
        <f t="shared" si="2"/>
        <v>1535.5123476755803</v>
      </c>
      <c r="W31" s="164"/>
      <c r="X31" s="57">
        <f t="shared" si="3"/>
        <v>679.0609646642449</v>
      </c>
      <c r="Y31" s="57">
        <f t="shared" si="3"/>
        <v>842.2385756490779</v>
      </c>
      <c r="Z31" s="108"/>
      <c r="AA31" s="57">
        <f t="shared" si="4"/>
        <v>999.9335347970922</v>
      </c>
      <c r="AB31" s="108"/>
      <c r="AC31" s="60">
        <f t="shared" si="5"/>
        <v>1154.3371674587447</v>
      </c>
      <c r="AD31" s="60">
        <f t="shared" si="5"/>
        <v>1307.641482360777</v>
      </c>
      <c r="AE31" s="61">
        <f t="shared" si="5"/>
        <v>1615.3294693016594</v>
      </c>
      <c r="AF31" s="72">
        <f t="shared" si="5"/>
        <v>591.4253447434957</v>
      </c>
      <c r="AH31" s="57">
        <f t="shared" si="6"/>
        <v>838.9374117674134</v>
      </c>
      <c r="AI31" s="57">
        <f t="shared" si="6"/>
        <v>1070.0063163861541</v>
      </c>
      <c r="AJ31" s="57">
        <f t="shared" si="6"/>
        <v>1179.5156313270418</v>
      </c>
      <c r="AK31" s="57">
        <f t="shared" si="6"/>
        <v>1286.8279472986956</v>
      </c>
      <c r="AL31" s="56">
        <f t="shared" si="6"/>
        <v>1389.744870883706</v>
      </c>
      <c r="AM31" s="60">
        <f t="shared" si="7"/>
        <v>1491.5942851370014</v>
      </c>
      <c r="AN31" s="60">
        <f t="shared" si="7"/>
        <v>1685.4036706073343</v>
      </c>
      <c r="AO31" s="61">
        <f t="shared" si="7"/>
        <v>2045.6237522076697</v>
      </c>
    </row>
    <row r="32" spans="3:41" s="1" customFormat="1" ht="15">
      <c r="C32" s="148">
        <v>1200</v>
      </c>
      <c r="D32" s="160"/>
      <c r="E32" s="115"/>
      <c r="F32" s="57">
        <f t="shared" si="0"/>
        <v>399.0467260811715</v>
      </c>
      <c r="G32" s="57">
        <f t="shared" si="0"/>
        <v>502.98397280974774</v>
      </c>
      <c r="H32" s="109"/>
      <c r="I32" s="57">
        <f t="shared" si="1"/>
        <v>603.3345484907358</v>
      </c>
      <c r="J32" s="109"/>
      <c r="K32" s="56">
        <f t="shared" si="2"/>
        <v>701.2932902403076</v>
      </c>
      <c r="L32" s="56">
        <f t="shared" si="2"/>
        <v>798.0552447540987</v>
      </c>
      <c r="M32" s="58">
        <f t="shared" si="2"/>
        <v>989.1830197378539</v>
      </c>
      <c r="N32" s="55">
        <f t="shared" si="2"/>
        <v>427.74680464937705</v>
      </c>
      <c r="O32" s="56">
        <f t="shared" si="2"/>
        <v>640.4393200323475</v>
      </c>
      <c r="P32" s="57">
        <f t="shared" si="2"/>
        <v>842.3590113305214</v>
      </c>
      <c r="Q32" s="56">
        <f t="shared" si="2"/>
        <v>939.1353399872665</v>
      </c>
      <c r="R32" s="57">
        <f t="shared" si="2"/>
        <v>1032.3254101915882</v>
      </c>
      <c r="S32" s="56">
        <f t="shared" si="2"/>
        <v>1123.1389562188683</v>
      </c>
      <c r="T32" s="56">
        <f t="shared" si="2"/>
        <v>1211.5343754044022</v>
      </c>
      <c r="U32" s="56">
        <f t="shared" si="2"/>
        <v>1377.608408164124</v>
      </c>
      <c r="V32" s="58">
        <f t="shared" si="2"/>
        <v>1675.1043792824514</v>
      </c>
      <c r="W32" s="115"/>
      <c r="X32" s="57">
        <f t="shared" si="3"/>
        <v>740.7937796337217</v>
      </c>
      <c r="Y32" s="57">
        <f t="shared" si="3"/>
        <v>918.8057188899032</v>
      </c>
      <c r="Z32" s="109"/>
      <c r="AA32" s="57">
        <f t="shared" si="4"/>
        <v>1090.8365834150097</v>
      </c>
      <c r="AB32" s="109"/>
      <c r="AC32" s="60">
        <f t="shared" si="5"/>
        <v>1259.2769099549942</v>
      </c>
      <c r="AD32" s="60">
        <f t="shared" si="5"/>
        <v>1426.5179807572113</v>
      </c>
      <c r="AE32" s="61">
        <f t="shared" si="5"/>
        <v>1762.1776028745373</v>
      </c>
      <c r="AF32" s="72">
        <f t="shared" si="5"/>
        <v>645.1912851747226</v>
      </c>
      <c r="AH32" s="57">
        <f t="shared" si="6"/>
        <v>915.2044492008147</v>
      </c>
      <c r="AI32" s="57">
        <f t="shared" si="6"/>
        <v>1167.2796178758044</v>
      </c>
      <c r="AJ32" s="57">
        <f t="shared" si="6"/>
        <v>1286.7443250840454</v>
      </c>
      <c r="AK32" s="57">
        <f t="shared" si="6"/>
        <v>1403.8123061440317</v>
      </c>
      <c r="AL32" s="57">
        <f t="shared" si="6"/>
        <v>1516.0853136913158</v>
      </c>
      <c r="AM32" s="60">
        <f t="shared" si="7"/>
        <v>1627.1937656040016</v>
      </c>
      <c r="AN32" s="60">
        <f t="shared" si="7"/>
        <v>1838.622186117092</v>
      </c>
      <c r="AO32" s="61">
        <f t="shared" si="7"/>
        <v>2231.589547862912</v>
      </c>
    </row>
    <row r="33" spans="3:41" s="1" customFormat="1" ht="15">
      <c r="C33" s="148">
        <v>1300</v>
      </c>
      <c r="D33" s="160"/>
      <c r="E33" s="164"/>
      <c r="F33" s="57">
        <f t="shared" si="0"/>
        <v>432.3006199212692</v>
      </c>
      <c r="G33" s="57">
        <f t="shared" si="0"/>
        <v>544.8993038772267</v>
      </c>
      <c r="H33" s="108"/>
      <c r="I33" s="57">
        <f t="shared" si="1"/>
        <v>653.6124275316304</v>
      </c>
      <c r="J33" s="108"/>
      <c r="K33" s="56">
        <f t="shared" si="2"/>
        <v>759.7343977603331</v>
      </c>
      <c r="L33" s="56">
        <f t="shared" si="2"/>
        <v>864.559848483607</v>
      </c>
      <c r="M33" s="58">
        <f t="shared" si="2"/>
        <v>1071.6149380493416</v>
      </c>
      <c r="N33" s="55">
        <f t="shared" si="2"/>
        <v>463.39237170349185</v>
      </c>
      <c r="O33" s="56">
        <f t="shared" si="2"/>
        <v>693.8092633683764</v>
      </c>
      <c r="P33" s="57">
        <f t="shared" si="2"/>
        <v>912.5555956080648</v>
      </c>
      <c r="Q33" s="56">
        <f t="shared" si="2"/>
        <v>1017.3966183195388</v>
      </c>
      <c r="R33" s="57">
        <f t="shared" si="2"/>
        <v>1118.352527707554</v>
      </c>
      <c r="S33" s="56">
        <f t="shared" si="2"/>
        <v>1216.7338692371075</v>
      </c>
      <c r="T33" s="56">
        <f t="shared" si="2"/>
        <v>1312.495573354769</v>
      </c>
      <c r="U33" s="56">
        <f t="shared" si="2"/>
        <v>1492.4091088444675</v>
      </c>
      <c r="V33" s="58">
        <f t="shared" si="2"/>
        <v>1814.6964108893224</v>
      </c>
      <c r="W33" s="164"/>
      <c r="X33" s="57">
        <f t="shared" si="3"/>
        <v>802.5265946031985</v>
      </c>
      <c r="Y33" s="57">
        <f t="shared" si="3"/>
        <v>995.3728621307284</v>
      </c>
      <c r="Z33" s="108"/>
      <c r="AA33" s="57">
        <f t="shared" si="4"/>
        <v>1181.7396320329271</v>
      </c>
      <c r="AB33" s="108"/>
      <c r="AC33" s="60">
        <f t="shared" si="5"/>
        <v>1364.2166524512436</v>
      </c>
      <c r="AD33" s="60">
        <f t="shared" si="5"/>
        <v>1545.3944791536458</v>
      </c>
      <c r="AE33" s="61">
        <f t="shared" si="5"/>
        <v>1909.0257364474157</v>
      </c>
      <c r="AF33" s="72">
        <f t="shared" si="5"/>
        <v>698.9572256059494</v>
      </c>
      <c r="AH33" s="57">
        <f t="shared" si="6"/>
        <v>991.4714866342159</v>
      </c>
      <c r="AI33" s="57">
        <f t="shared" si="6"/>
        <v>1264.5529193654547</v>
      </c>
      <c r="AJ33" s="57">
        <f t="shared" si="6"/>
        <v>1393.9730188410492</v>
      </c>
      <c r="AK33" s="57">
        <f t="shared" si="6"/>
        <v>1520.7966649893676</v>
      </c>
      <c r="AL33" s="57">
        <f t="shared" si="6"/>
        <v>1642.4257564989252</v>
      </c>
      <c r="AM33" s="60">
        <f t="shared" si="7"/>
        <v>1762.7932460710017</v>
      </c>
      <c r="AN33" s="60">
        <f t="shared" si="7"/>
        <v>1991.8407016268495</v>
      </c>
      <c r="AO33" s="61">
        <f t="shared" si="7"/>
        <v>2417.555343518155</v>
      </c>
    </row>
    <row r="34" spans="3:41" s="1" customFormat="1" ht="15">
      <c r="C34" s="148">
        <v>1400</v>
      </c>
      <c r="D34" s="160"/>
      <c r="E34" s="115"/>
      <c r="F34" s="57">
        <f t="shared" si="0"/>
        <v>465.55451376136676</v>
      </c>
      <c r="G34" s="57">
        <f t="shared" si="0"/>
        <v>586.8146349447056</v>
      </c>
      <c r="H34" s="109"/>
      <c r="I34" s="57">
        <f t="shared" si="1"/>
        <v>703.890306572525</v>
      </c>
      <c r="J34" s="109"/>
      <c r="K34" s="56">
        <f t="shared" si="2"/>
        <v>818.1755052803587</v>
      </c>
      <c r="L34" s="56">
        <f t="shared" si="2"/>
        <v>931.0644522131151</v>
      </c>
      <c r="M34" s="58">
        <f t="shared" si="2"/>
        <v>1154.0468563608297</v>
      </c>
      <c r="N34" s="55">
        <f t="shared" si="2"/>
        <v>499.03793875760664</v>
      </c>
      <c r="O34" s="56">
        <f t="shared" si="2"/>
        <v>747.1792067044054</v>
      </c>
      <c r="P34" s="57">
        <f t="shared" si="2"/>
        <v>982.7521798856083</v>
      </c>
      <c r="Q34" s="56">
        <f t="shared" si="2"/>
        <v>1095.6578966518111</v>
      </c>
      <c r="R34" s="57">
        <f t="shared" si="2"/>
        <v>1204.3796452235194</v>
      </c>
      <c r="S34" s="56">
        <f t="shared" si="2"/>
        <v>1310.3287822553464</v>
      </c>
      <c r="T34" s="56">
        <f t="shared" si="2"/>
        <v>1413.4567713051358</v>
      </c>
      <c r="U34" s="56">
        <f t="shared" si="2"/>
        <v>1607.2098095248111</v>
      </c>
      <c r="V34" s="58">
        <f t="shared" si="2"/>
        <v>1954.2884424961933</v>
      </c>
      <c r="W34" s="115"/>
      <c r="X34" s="57">
        <f t="shared" si="3"/>
        <v>864.2594095726753</v>
      </c>
      <c r="Y34" s="57">
        <f t="shared" si="3"/>
        <v>1071.9400053715538</v>
      </c>
      <c r="Z34" s="109"/>
      <c r="AA34" s="57">
        <f t="shared" si="4"/>
        <v>1272.6426806508446</v>
      </c>
      <c r="AB34" s="109"/>
      <c r="AC34" s="60">
        <f t="shared" si="5"/>
        <v>1469.1563949474933</v>
      </c>
      <c r="AD34" s="60">
        <f t="shared" si="5"/>
        <v>1664.2709775500798</v>
      </c>
      <c r="AE34" s="61">
        <f t="shared" si="5"/>
        <v>2055.873870020294</v>
      </c>
      <c r="AF34" s="72">
        <f t="shared" si="5"/>
        <v>752.7231660371763</v>
      </c>
      <c r="AH34" s="57">
        <f t="shared" si="6"/>
        <v>1067.7385240676172</v>
      </c>
      <c r="AI34" s="57">
        <f t="shared" si="6"/>
        <v>1361.8262208551052</v>
      </c>
      <c r="AJ34" s="57">
        <f t="shared" si="6"/>
        <v>1501.201712598053</v>
      </c>
      <c r="AK34" s="57">
        <f t="shared" si="6"/>
        <v>1637.7810238347035</v>
      </c>
      <c r="AL34" s="57">
        <f t="shared" si="6"/>
        <v>1768.7661993065349</v>
      </c>
      <c r="AM34" s="60">
        <f t="shared" si="7"/>
        <v>1898.3927265380019</v>
      </c>
      <c r="AN34" s="60">
        <f t="shared" si="7"/>
        <v>2145.0592171366075</v>
      </c>
      <c r="AO34" s="61">
        <f t="shared" si="7"/>
        <v>2603.521139173398</v>
      </c>
    </row>
    <row r="35" spans="3:41" s="1" customFormat="1" ht="15">
      <c r="C35" s="148">
        <v>1500</v>
      </c>
      <c r="D35" s="160"/>
      <c r="E35" s="164"/>
      <c r="F35" s="57">
        <f t="shared" si="0"/>
        <v>498.8084076014644</v>
      </c>
      <c r="G35" s="57">
        <f t="shared" si="0"/>
        <v>628.7299660121847</v>
      </c>
      <c r="H35" s="108"/>
      <c r="I35" s="57">
        <f t="shared" si="1"/>
        <v>754.1681856134196</v>
      </c>
      <c r="J35" s="108"/>
      <c r="K35" s="56">
        <f t="shared" si="2"/>
        <v>876.6166128003845</v>
      </c>
      <c r="L35" s="56">
        <f t="shared" si="2"/>
        <v>997.5690559426234</v>
      </c>
      <c r="M35" s="58">
        <f t="shared" si="2"/>
        <v>1236.4787746723175</v>
      </c>
      <c r="N35" s="55">
        <f t="shared" si="2"/>
        <v>534.6835058117214</v>
      </c>
      <c r="O35" s="56">
        <f t="shared" si="2"/>
        <v>800.5491500404343</v>
      </c>
      <c r="P35" s="57">
        <f t="shared" si="2"/>
        <v>1052.9487641631517</v>
      </c>
      <c r="Q35" s="56">
        <f t="shared" si="2"/>
        <v>1173.9191749840832</v>
      </c>
      <c r="R35" s="57">
        <f t="shared" si="2"/>
        <v>1290.4067627394852</v>
      </c>
      <c r="S35" s="56">
        <f t="shared" si="2"/>
        <v>1403.9236952735855</v>
      </c>
      <c r="T35" s="56">
        <f t="shared" si="2"/>
        <v>1514.4179692555028</v>
      </c>
      <c r="U35" s="56">
        <f t="shared" si="2"/>
        <v>1722.0105102051548</v>
      </c>
      <c r="V35" s="58">
        <f t="shared" si="2"/>
        <v>2093.8804741030644</v>
      </c>
      <c r="W35" s="164"/>
      <c r="X35" s="57">
        <f t="shared" si="3"/>
        <v>925.9922245421521</v>
      </c>
      <c r="Y35" s="57">
        <f t="shared" si="3"/>
        <v>1148.5071486123788</v>
      </c>
      <c r="Z35" s="108"/>
      <c r="AA35" s="57">
        <f t="shared" si="4"/>
        <v>1363.545729268762</v>
      </c>
      <c r="AB35" s="108"/>
      <c r="AC35" s="60">
        <f t="shared" si="5"/>
        <v>1574.0961374437427</v>
      </c>
      <c r="AD35" s="60">
        <f t="shared" si="5"/>
        <v>1783.1474759465143</v>
      </c>
      <c r="AE35" s="61">
        <f t="shared" si="5"/>
        <v>2202.722003593172</v>
      </c>
      <c r="AF35" s="72">
        <f t="shared" si="5"/>
        <v>806.4891064684032</v>
      </c>
      <c r="AH35" s="57">
        <f t="shared" si="6"/>
        <v>1144.0055615010183</v>
      </c>
      <c r="AI35" s="57">
        <f t="shared" si="6"/>
        <v>1459.0995223447555</v>
      </c>
      <c r="AJ35" s="57">
        <f t="shared" si="6"/>
        <v>1608.430406355057</v>
      </c>
      <c r="AK35" s="57">
        <f t="shared" si="6"/>
        <v>1754.7653826800395</v>
      </c>
      <c r="AL35" s="57">
        <f t="shared" si="6"/>
        <v>1895.1066421141445</v>
      </c>
      <c r="AM35" s="60">
        <f t="shared" si="7"/>
        <v>2033.992207005002</v>
      </c>
      <c r="AN35" s="60">
        <f t="shared" si="7"/>
        <v>2298.277732646365</v>
      </c>
      <c r="AO35" s="61">
        <f t="shared" si="7"/>
        <v>2789.48693482864</v>
      </c>
    </row>
    <row r="36" spans="3:41" s="1" customFormat="1" ht="15">
      <c r="C36" s="148">
        <v>1600</v>
      </c>
      <c r="D36" s="160"/>
      <c r="E36" s="115"/>
      <c r="F36" s="57">
        <f t="shared" si="0"/>
        <v>532.062301441562</v>
      </c>
      <c r="G36" s="57">
        <f t="shared" si="0"/>
        <v>670.6452970796637</v>
      </c>
      <c r="H36" s="109"/>
      <c r="I36" s="57">
        <f t="shared" si="1"/>
        <v>804.4460646543143</v>
      </c>
      <c r="J36" s="109"/>
      <c r="K36" s="56">
        <f t="shared" si="2"/>
        <v>935.05772032041</v>
      </c>
      <c r="L36" s="56">
        <f t="shared" si="2"/>
        <v>1064.0736596721315</v>
      </c>
      <c r="M36" s="58">
        <f t="shared" si="2"/>
        <v>1318.9106929838051</v>
      </c>
      <c r="N36" s="55">
        <f t="shared" si="2"/>
        <v>570.3290728658361</v>
      </c>
      <c r="O36" s="56">
        <f t="shared" si="2"/>
        <v>853.9190933764633</v>
      </c>
      <c r="P36" s="57">
        <f t="shared" si="2"/>
        <v>1123.1453484406952</v>
      </c>
      <c r="Q36" s="56">
        <f t="shared" si="2"/>
        <v>1252.1804533163556</v>
      </c>
      <c r="R36" s="57">
        <f t="shared" si="2"/>
        <v>1376.4338802554512</v>
      </c>
      <c r="S36" s="56">
        <f t="shared" si="2"/>
        <v>1497.5186082918244</v>
      </c>
      <c r="T36" s="56">
        <f t="shared" si="2"/>
        <v>1615.3791672058696</v>
      </c>
      <c r="U36" s="56">
        <f t="shared" si="2"/>
        <v>1836.8112108854984</v>
      </c>
      <c r="V36" s="58">
        <f t="shared" si="2"/>
        <v>2233.472505709935</v>
      </c>
      <c r="W36" s="115"/>
      <c r="X36" s="57">
        <f t="shared" si="3"/>
        <v>987.7250395116289</v>
      </c>
      <c r="Y36" s="57">
        <f t="shared" si="3"/>
        <v>1225.0742918532044</v>
      </c>
      <c r="Z36" s="109"/>
      <c r="AA36" s="57">
        <f t="shared" si="4"/>
        <v>1454.4487778866794</v>
      </c>
      <c r="AB36" s="109"/>
      <c r="AC36" s="60">
        <f t="shared" si="5"/>
        <v>1679.0358799399921</v>
      </c>
      <c r="AD36" s="60">
        <f t="shared" si="5"/>
        <v>1902.0239743429483</v>
      </c>
      <c r="AE36" s="61">
        <f t="shared" si="5"/>
        <v>2349.57013716605</v>
      </c>
      <c r="AF36" s="72">
        <f t="shared" si="5"/>
        <v>860.2550468996301</v>
      </c>
      <c r="AH36" s="57">
        <f t="shared" si="6"/>
        <v>1220.2725989344194</v>
      </c>
      <c r="AI36" s="57">
        <f t="shared" si="6"/>
        <v>1556.372823834406</v>
      </c>
      <c r="AJ36" s="57">
        <f t="shared" si="6"/>
        <v>1715.6591001120605</v>
      </c>
      <c r="AK36" s="57">
        <f t="shared" si="6"/>
        <v>1871.7497415253756</v>
      </c>
      <c r="AL36" s="57">
        <f t="shared" si="6"/>
        <v>2021.4470849217541</v>
      </c>
      <c r="AM36" s="60">
        <f t="shared" si="7"/>
        <v>2169.5916874720024</v>
      </c>
      <c r="AN36" s="60">
        <f t="shared" si="7"/>
        <v>2451.496248156123</v>
      </c>
      <c r="AO36" s="61">
        <f t="shared" si="7"/>
        <v>2975.452730483883</v>
      </c>
    </row>
    <row r="37" spans="3:41" s="1" customFormat="1" ht="15">
      <c r="C37" s="148">
        <v>1800</v>
      </c>
      <c r="D37" s="160"/>
      <c r="E37" s="164"/>
      <c r="F37" s="57">
        <f t="shared" si="0"/>
        <v>598.5700891217573</v>
      </c>
      <c r="G37" s="57">
        <f t="shared" si="0"/>
        <v>754.4759592146215</v>
      </c>
      <c r="H37" s="108"/>
      <c r="I37" s="57">
        <f t="shared" si="1"/>
        <v>905.0018227361036</v>
      </c>
      <c r="J37" s="108"/>
      <c r="K37" s="56">
        <f t="shared" si="2"/>
        <v>1051.9399353604613</v>
      </c>
      <c r="L37" s="56">
        <f t="shared" si="2"/>
        <v>1197.082867131148</v>
      </c>
      <c r="M37" s="58">
        <f t="shared" si="2"/>
        <v>1483.7745296067808</v>
      </c>
      <c r="N37" s="55">
        <f t="shared" si="2"/>
        <v>641.6202069740657</v>
      </c>
      <c r="O37" s="56">
        <f t="shared" si="2"/>
        <v>960.6589800485212</v>
      </c>
      <c r="P37" s="57">
        <f t="shared" si="2"/>
        <v>1263.538516995782</v>
      </c>
      <c r="Q37" s="56">
        <f t="shared" si="2"/>
        <v>1408.7030099808999</v>
      </c>
      <c r="R37" s="57">
        <f t="shared" si="2"/>
        <v>1548.4881152873825</v>
      </c>
      <c r="S37" s="56">
        <f t="shared" si="2"/>
        <v>1684.7084343283027</v>
      </c>
      <c r="T37" s="56">
        <f t="shared" si="2"/>
        <v>1817.3015631066035</v>
      </c>
      <c r="U37" s="56">
        <f t="shared" si="2"/>
        <v>2066.4126122461857</v>
      </c>
      <c r="V37" s="58">
        <f t="shared" si="2"/>
        <v>2512.6565689236772</v>
      </c>
      <c r="W37" s="164"/>
      <c r="X37" s="57">
        <f t="shared" si="3"/>
        <v>1111.1906694505826</v>
      </c>
      <c r="Y37" s="57">
        <f t="shared" si="3"/>
        <v>1378.2085783348548</v>
      </c>
      <c r="Z37" s="108"/>
      <c r="AA37" s="57">
        <f t="shared" si="4"/>
        <v>1636.2548751225145</v>
      </c>
      <c r="AB37" s="108"/>
      <c r="AC37" s="60">
        <f t="shared" si="5"/>
        <v>1888.9153649324912</v>
      </c>
      <c r="AD37" s="60">
        <f t="shared" si="5"/>
        <v>2139.776971135817</v>
      </c>
      <c r="AE37" s="61">
        <f t="shared" si="5"/>
        <v>2643.266404311806</v>
      </c>
      <c r="AF37" s="72">
        <f t="shared" si="5"/>
        <v>967.7869277620839</v>
      </c>
      <c r="AH37" s="57">
        <f t="shared" si="6"/>
        <v>1372.806673801222</v>
      </c>
      <c r="AI37" s="57">
        <f t="shared" si="6"/>
        <v>1750.9194268137067</v>
      </c>
      <c r="AJ37" s="57">
        <f t="shared" si="6"/>
        <v>1930.1164876260682</v>
      </c>
      <c r="AK37" s="57">
        <f t="shared" si="6"/>
        <v>2105.7184592160474</v>
      </c>
      <c r="AL37" s="57">
        <f t="shared" si="6"/>
        <v>2274.1279705369734</v>
      </c>
      <c r="AM37" s="60">
        <f t="shared" si="7"/>
        <v>2440.7906484060027</v>
      </c>
      <c r="AN37" s="60">
        <f t="shared" si="7"/>
        <v>2757.933279175638</v>
      </c>
      <c r="AO37" s="61">
        <f t="shared" si="7"/>
        <v>3347.384321794368</v>
      </c>
    </row>
    <row r="38" spans="3:41" s="1" customFormat="1" ht="15">
      <c r="C38" s="148">
        <v>2000</v>
      </c>
      <c r="D38" s="160"/>
      <c r="E38" s="115"/>
      <c r="F38" s="57">
        <f t="shared" si="0"/>
        <v>665.0778768019525</v>
      </c>
      <c r="G38" s="57">
        <f t="shared" si="0"/>
        <v>838.3066213495796</v>
      </c>
      <c r="H38" s="109"/>
      <c r="I38" s="57">
        <f t="shared" si="1"/>
        <v>1005.5575808178928</v>
      </c>
      <c r="J38" s="109"/>
      <c r="K38" s="56">
        <f t="shared" si="2"/>
        <v>1168.8221504005126</v>
      </c>
      <c r="L38" s="56">
        <f t="shared" si="2"/>
        <v>1330.0920745901644</v>
      </c>
      <c r="M38" s="58">
        <f t="shared" si="2"/>
        <v>1648.6383662297565</v>
      </c>
      <c r="N38" s="55">
        <f t="shared" si="2"/>
        <v>712.9113410822952</v>
      </c>
      <c r="O38" s="56">
        <f t="shared" si="2"/>
        <v>1067.398866720579</v>
      </c>
      <c r="P38" s="57">
        <f t="shared" si="2"/>
        <v>1403.931685550869</v>
      </c>
      <c r="Q38" s="56">
        <f t="shared" si="2"/>
        <v>1565.2255666454444</v>
      </c>
      <c r="R38" s="57">
        <f t="shared" si="2"/>
        <v>1720.5423503193138</v>
      </c>
      <c r="S38" s="56">
        <f t="shared" si="2"/>
        <v>1871.8982603647808</v>
      </c>
      <c r="T38" s="56">
        <f t="shared" si="2"/>
        <v>2019.223959007337</v>
      </c>
      <c r="U38" s="56">
        <f t="shared" si="2"/>
        <v>2296.014013606873</v>
      </c>
      <c r="V38" s="58">
        <f t="shared" si="2"/>
        <v>2791.840632137419</v>
      </c>
      <c r="W38" s="115"/>
      <c r="X38" s="57">
        <f t="shared" si="3"/>
        <v>1234.6562993895361</v>
      </c>
      <c r="Y38" s="57">
        <f t="shared" si="3"/>
        <v>1531.3428648165052</v>
      </c>
      <c r="Z38" s="109"/>
      <c r="AA38" s="57">
        <f t="shared" si="4"/>
        <v>1818.0609723583493</v>
      </c>
      <c r="AB38" s="109"/>
      <c r="AC38" s="60">
        <f t="shared" si="5"/>
        <v>2098.79484992499</v>
      </c>
      <c r="AD38" s="60">
        <f t="shared" si="5"/>
        <v>2377.5299679286854</v>
      </c>
      <c r="AE38" s="61">
        <f t="shared" si="5"/>
        <v>2936.9626714575625</v>
      </c>
      <c r="AF38" s="72">
        <f t="shared" si="5"/>
        <v>1075.3188086245375</v>
      </c>
      <c r="AH38" s="57">
        <f t="shared" si="6"/>
        <v>1525.3407486680244</v>
      </c>
      <c r="AI38" s="57">
        <f t="shared" si="6"/>
        <v>1945.4660297930075</v>
      </c>
      <c r="AJ38" s="57">
        <f t="shared" si="6"/>
        <v>2144.573875140076</v>
      </c>
      <c r="AK38" s="57">
        <f t="shared" si="6"/>
        <v>2339.6871769067193</v>
      </c>
      <c r="AL38" s="57">
        <f t="shared" si="6"/>
        <v>2526.808856152193</v>
      </c>
      <c r="AM38" s="60">
        <f t="shared" si="7"/>
        <v>2711.9896093400025</v>
      </c>
      <c r="AN38" s="60">
        <f t="shared" si="7"/>
        <v>3064.3703101951533</v>
      </c>
      <c r="AO38" s="61">
        <f t="shared" si="7"/>
        <v>3719.3159131048533</v>
      </c>
    </row>
    <row r="39" spans="3:41" s="1" customFormat="1" ht="15">
      <c r="C39" s="148">
        <v>2200</v>
      </c>
      <c r="D39" s="160"/>
      <c r="E39" s="164"/>
      <c r="F39" s="57">
        <f t="shared" si="0"/>
        <v>731.5856644821479</v>
      </c>
      <c r="G39" s="57">
        <f t="shared" si="0"/>
        <v>922.1372834845374</v>
      </c>
      <c r="H39" s="108"/>
      <c r="I39" s="57">
        <f t="shared" si="1"/>
        <v>1106.113338899682</v>
      </c>
      <c r="J39" s="108"/>
      <c r="K39" s="56">
        <f aca="true" t="shared" si="8" ref="K39:V50">(($C$18/50)^K$5)*(K$4/1000*$C39)</f>
        <v>1285.7043654405636</v>
      </c>
      <c r="L39" s="56">
        <f t="shared" si="8"/>
        <v>1463.101282049181</v>
      </c>
      <c r="M39" s="58">
        <f t="shared" si="8"/>
        <v>1813.5022028527321</v>
      </c>
      <c r="N39" s="55">
        <f t="shared" si="8"/>
        <v>784.2024751905248</v>
      </c>
      <c r="O39" s="56">
        <f t="shared" si="8"/>
        <v>1174.138753392637</v>
      </c>
      <c r="P39" s="57">
        <f t="shared" si="8"/>
        <v>1544.3248541059559</v>
      </c>
      <c r="Q39" s="56">
        <f t="shared" si="8"/>
        <v>1721.7481233099888</v>
      </c>
      <c r="R39" s="57">
        <f t="shared" si="8"/>
        <v>1892.596585351245</v>
      </c>
      <c r="S39" s="56">
        <f t="shared" si="8"/>
        <v>2059.088086401259</v>
      </c>
      <c r="T39" s="56">
        <f t="shared" si="8"/>
        <v>2221.146354908071</v>
      </c>
      <c r="U39" s="56">
        <f t="shared" si="8"/>
        <v>2525.6154149675604</v>
      </c>
      <c r="V39" s="58">
        <f t="shared" si="8"/>
        <v>3071.0246953511605</v>
      </c>
      <c r="W39" s="164"/>
      <c r="X39" s="57">
        <f t="shared" si="3"/>
        <v>1358.1219293284898</v>
      </c>
      <c r="Y39" s="57">
        <f t="shared" si="3"/>
        <v>1684.4771512981558</v>
      </c>
      <c r="Z39" s="108"/>
      <c r="AA39" s="57">
        <f t="shared" si="4"/>
        <v>1999.8670695941844</v>
      </c>
      <c r="AB39" s="108"/>
      <c r="AC39" s="60">
        <f t="shared" si="5"/>
        <v>2308.6743349174894</v>
      </c>
      <c r="AD39" s="60">
        <f t="shared" si="5"/>
        <v>2615.282964721554</v>
      </c>
      <c r="AE39" s="61">
        <f t="shared" si="5"/>
        <v>3230.658938603319</v>
      </c>
      <c r="AF39" s="72">
        <f t="shared" si="5"/>
        <v>1182.8506894869913</v>
      </c>
      <c r="AH39" s="57">
        <f t="shared" si="6"/>
        <v>1677.8748235348269</v>
      </c>
      <c r="AI39" s="57">
        <f t="shared" si="6"/>
        <v>2140.0126327723083</v>
      </c>
      <c r="AJ39" s="57">
        <f t="shared" si="6"/>
        <v>2359.0312626540835</v>
      </c>
      <c r="AK39" s="57">
        <f t="shared" si="6"/>
        <v>2573.655894597391</v>
      </c>
      <c r="AL39" s="57">
        <f t="shared" si="6"/>
        <v>2779.489741767412</v>
      </c>
      <c r="AM39" s="60">
        <f t="shared" si="7"/>
        <v>2983.188570274003</v>
      </c>
      <c r="AN39" s="60">
        <f t="shared" si="7"/>
        <v>3370.8073412146687</v>
      </c>
      <c r="AO39" s="61">
        <f t="shared" si="7"/>
        <v>4091.2475044153393</v>
      </c>
    </row>
    <row r="40" spans="3:41" s="1" customFormat="1" ht="15">
      <c r="C40" s="148">
        <v>2400</v>
      </c>
      <c r="D40" s="160"/>
      <c r="E40" s="115"/>
      <c r="F40" s="57">
        <f t="shared" si="0"/>
        <v>798.093452162343</v>
      </c>
      <c r="G40" s="57">
        <f t="shared" si="0"/>
        <v>1005.9679456194955</v>
      </c>
      <c r="H40" s="109"/>
      <c r="I40" s="57">
        <f t="shared" si="1"/>
        <v>1206.6690969814715</v>
      </c>
      <c r="J40" s="109"/>
      <c r="K40" s="56">
        <f t="shared" si="8"/>
        <v>1402.586580480615</v>
      </c>
      <c r="L40" s="56">
        <f t="shared" si="8"/>
        <v>1596.1104895081974</v>
      </c>
      <c r="M40" s="58">
        <f t="shared" si="8"/>
        <v>1978.3660394757078</v>
      </c>
      <c r="N40" s="55">
        <f t="shared" si="8"/>
        <v>855.4936092987541</v>
      </c>
      <c r="O40" s="56">
        <f t="shared" si="8"/>
        <v>1280.878640064695</v>
      </c>
      <c r="P40" s="57">
        <f t="shared" si="8"/>
        <v>1684.7180226610428</v>
      </c>
      <c r="Q40" s="56">
        <f t="shared" si="8"/>
        <v>1878.270679974533</v>
      </c>
      <c r="R40" s="57">
        <f t="shared" si="8"/>
        <v>2064.6508203831763</v>
      </c>
      <c r="S40" s="56">
        <f t="shared" si="8"/>
        <v>2246.2779124377366</v>
      </c>
      <c r="T40" s="56">
        <f t="shared" si="8"/>
        <v>2423.0687508088045</v>
      </c>
      <c r="U40" s="56">
        <f t="shared" si="8"/>
        <v>2755.216816328248</v>
      </c>
      <c r="V40" s="58">
        <f t="shared" si="8"/>
        <v>3350.208758564903</v>
      </c>
      <c r="W40" s="115"/>
      <c r="X40" s="57">
        <f t="shared" si="3"/>
        <v>1481.5875592674433</v>
      </c>
      <c r="Y40" s="57">
        <f t="shared" si="3"/>
        <v>1837.6114377798065</v>
      </c>
      <c r="Z40" s="109"/>
      <c r="AA40" s="57">
        <f t="shared" si="4"/>
        <v>2181.6731668300195</v>
      </c>
      <c r="AB40" s="109"/>
      <c r="AC40" s="60">
        <f t="shared" si="5"/>
        <v>2518.5538199099883</v>
      </c>
      <c r="AD40" s="60">
        <f t="shared" si="5"/>
        <v>2853.0359615144225</v>
      </c>
      <c r="AE40" s="61">
        <f t="shared" si="5"/>
        <v>3524.3552057490747</v>
      </c>
      <c r="AF40" s="72">
        <f t="shared" si="5"/>
        <v>1290.3825703494451</v>
      </c>
      <c r="AH40" s="57">
        <f t="shared" si="6"/>
        <v>1830.4088984016294</v>
      </c>
      <c r="AI40" s="57">
        <f t="shared" si="6"/>
        <v>2334.559235751609</v>
      </c>
      <c r="AJ40" s="57">
        <f t="shared" si="6"/>
        <v>2573.4886501680908</v>
      </c>
      <c r="AK40" s="57">
        <f t="shared" si="6"/>
        <v>2807.6246122880634</v>
      </c>
      <c r="AL40" s="57">
        <f t="shared" si="6"/>
        <v>3032.1706273826317</v>
      </c>
      <c r="AM40" s="60">
        <f t="shared" si="7"/>
        <v>3254.387531208003</v>
      </c>
      <c r="AN40" s="60">
        <f t="shared" si="7"/>
        <v>3677.244372234184</v>
      </c>
      <c r="AO40" s="61">
        <f t="shared" si="7"/>
        <v>4463.179095725824</v>
      </c>
    </row>
    <row r="41" spans="3:41" s="1" customFormat="1" ht="15">
      <c r="C41" s="148">
        <v>2500</v>
      </c>
      <c r="D41" s="160"/>
      <c r="E41" s="164"/>
      <c r="F41" s="57">
        <f t="shared" si="0"/>
        <v>831.3473460024406</v>
      </c>
      <c r="G41" s="57">
        <f t="shared" si="0"/>
        <v>1047.8832766869746</v>
      </c>
      <c r="H41" s="108"/>
      <c r="I41" s="57">
        <f t="shared" si="1"/>
        <v>1256.946976022366</v>
      </c>
      <c r="J41" s="108"/>
      <c r="K41" s="56">
        <f t="shared" si="8"/>
        <v>1461.0276880006406</v>
      </c>
      <c r="L41" s="56">
        <f t="shared" si="8"/>
        <v>1662.6150932377054</v>
      </c>
      <c r="M41" s="58">
        <f t="shared" si="8"/>
        <v>2060.7979577871956</v>
      </c>
      <c r="N41" s="55">
        <f t="shared" si="8"/>
        <v>891.139176352869</v>
      </c>
      <c r="O41" s="56">
        <f t="shared" si="8"/>
        <v>1334.2485834007239</v>
      </c>
      <c r="P41" s="57">
        <f t="shared" si="8"/>
        <v>1754.914606938586</v>
      </c>
      <c r="Q41" s="56">
        <f t="shared" si="8"/>
        <v>1956.5319583068053</v>
      </c>
      <c r="R41" s="57">
        <f t="shared" si="8"/>
        <v>2150.6779378991423</v>
      </c>
      <c r="S41" s="56">
        <f t="shared" si="8"/>
        <v>2339.872825455976</v>
      </c>
      <c r="T41" s="56">
        <f t="shared" si="8"/>
        <v>2524.0299487591715</v>
      </c>
      <c r="U41" s="56">
        <f t="shared" si="8"/>
        <v>2870.0175170085913</v>
      </c>
      <c r="V41" s="58">
        <f t="shared" si="8"/>
        <v>3489.8007901717738</v>
      </c>
      <c r="W41" s="164"/>
      <c r="X41" s="57">
        <f t="shared" si="3"/>
        <v>1543.3203742369203</v>
      </c>
      <c r="Y41" s="57">
        <f t="shared" si="3"/>
        <v>1914.1785810206316</v>
      </c>
      <c r="Z41" s="108"/>
      <c r="AA41" s="57">
        <f t="shared" si="4"/>
        <v>2272.5762154479366</v>
      </c>
      <c r="AB41" s="108"/>
      <c r="AC41" s="60">
        <f t="shared" si="5"/>
        <v>2623.4935624062377</v>
      </c>
      <c r="AD41" s="60">
        <f t="shared" si="5"/>
        <v>2971.9124599108573</v>
      </c>
      <c r="AE41" s="61">
        <f t="shared" si="5"/>
        <v>3671.203339321953</v>
      </c>
      <c r="AF41" s="72">
        <f t="shared" si="5"/>
        <v>1344.148510780672</v>
      </c>
      <c r="AH41" s="57">
        <f t="shared" si="6"/>
        <v>1906.6759358350305</v>
      </c>
      <c r="AI41" s="57">
        <f t="shared" si="6"/>
        <v>2431.832537241259</v>
      </c>
      <c r="AJ41" s="57">
        <f t="shared" si="6"/>
        <v>2680.717343925095</v>
      </c>
      <c r="AK41" s="57">
        <f t="shared" si="6"/>
        <v>2924.6089711333993</v>
      </c>
      <c r="AL41" s="57">
        <f t="shared" si="6"/>
        <v>3158.511070190241</v>
      </c>
      <c r="AM41" s="60">
        <f t="shared" si="7"/>
        <v>3389.9870116750035</v>
      </c>
      <c r="AN41" s="60">
        <f t="shared" si="7"/>
        <v>3830.462887743942</v>
      </c>
      <c r="AO41" s="61">
        <f t="shared" si="7"/>
        <v>4649.144891381066</v>
      </c>
    </row>
    <row r="42" spans="3:41" s="1" customFormat="1" ht="15">
      <c r="C42" s="148">
        <v>2600</v>
      </c>
      <c r="D42" s="160"/>
      <c r="E42" s="115"/>
      <c r="F42" s="57">
        <f t="shared" si="0"/>
        <v>864.6012398425383</v>
      </c>
      <c r="G42" s="57">
        <f t="shared" si="0"/>
        <v>1089.7986077544533</v>
      </c>
      <c r="H42" s="109"/>
      <c r="I42" s="57">
        <f t="shared" si="1"/>
        <v>1307.2248550632607</v>
      </c>
      <c r="J42" s="109"/>
      <c r="K42" s="56">
        <f t="shared" si="8"/>
        <v>1519.4687955206662</v>
      </c>
      <c r="L42" s="56">
        <f t="shared" si="8"/>
        <v>1729.119696967214</v>
      </c>
      <c r="M42" s="58">
        <f t="shared" si="8"/>
        <v>2143.2298760986832</v>
      </c>
      <c r="N42" s="55">
        <f t="shared" si="8"/>
        <v>926.7847434069837</v>
      </c>
      <c r="O42" s="56">
        <f t="shared" si="8"/>
        <v>1387.6185267367528</v>
      </c>
      <c r="P42" s="57">
        <f t="shared" si="8"/>
        <v>1825.1111912161296</v>
      </c>
      <c r="Q42" s="56">
        <f t="shared" si="8"/>
        <v>2034.7932366390776</v>
      </c>
      <c r="R42" s="57">
        <f t="shared" si="8"/>
        <v>2236.705055415108</v>
      </c>
      <c r="S42" s="56">
        <f t="shared" si="8"/>
        <v>2433.467738474215</v>
      </c>
      <c r="T42" s="56">
        <f t="shared" si="8"/>
        <v>2624.991146709538</v>
      </c>
      <c r="U42" s="56">
        <f t="shared" si="8"/>
        <v>2984.818217688935</v>
      </c>
      <c r="V42" s="58">
        <f t="shared" si="8"/>
        <v>3629.3928217786447</v>
      </c>
      <c r="W42" s="115"/>
      <c r="X42" s="57">
        <f t="shared" si="3"/>
        <v>1605.053189206397</v>
      </c>
      <c r="Y42" s="57">
        <f t="shared" si="3"/>
        <v>1990.7457242614569</v>
      </c>
      <c r="Z42" s="109"/>
      <c r="AA42" s="57">
        <f t="shared" si="4"/>
        <v>2363.4792640658543</v>
      </c>
      <c r="AB42" s="109"/>
      <c r="AC42" s="60">
        <f t="shared" si="5"/>
        <v>2728.433304902487</v>
      </c>
      <c r="AD42" s="60">
        <f t="shared" si="5"/>
        <v>3090.7889583072915</v>
      </c>
      <c r="AE42" s="61">
        <f t="shared" si="5"/>
        <v>3818.0514728948315</v>
      </c>
      <c r="AF42" s="72">
        <f t="shared" si="5"/>
        <v>1397.9144512118987</v>
      </c>
      <c r="AH42" s="57">
        <f t="shared" si="6"/>
        <v>1982.9429732684318</v>
      </c>
      <c r="AI42" s="57">
        <f t="shared" si="6"/>
        <v>2529.1058387309095</v>
      </c>
      <c r="AJ42" s="57">
        <f t="shared" si="6"/>
        <v>2787.9460376820984</v>
      </c>
      <c r="AK42" s="57">
        <f t="shared" si="6"/>
        <v>3041.5933299787353</v>
      </c>
      <c r="AL42" s="57">
        <f t="shared" si="6"/>
        <v>3284.8515129978505</v>
      </c>
      <c r="AM42" s="60">
        <f t="shared" si="7"/>
        <v>3525.5864921420034</v>
      </c>
      <c r="AN42" s="60">
        <f t="shared" si="7"/>
        <v>3983.681403253699</v>
      </c>
      <c r="AO42" s="61">
        <f t="shared" si="7"/>
        <v>4835.11068703631</v>
      </c>
    </row>
    <row r="43" spans="3:41" s="1" customFormat="1" ht="15">
      <c r="C43" s="148">
        <v>2800</v>
      </c>
      <c r="D43" s="160"/>
      <c r="E43" s="164"/>
      <c r="F43" s="57">
        <f t="shared" si="0"/>
        <v>931.1090275227335</v>
      </c>
      <c r="G43" s="57">
        <f t="shared" si="0"/>
        <v>1173.6292698894113</v>
      </c>
      <c r="H43" s="108"/>
      <c r="I43" s="57">
        <f t="shared" si="1"/>
        <v>1407.78061314505</v>
      </c>
      <c r="J43" s="108"/>
      <c r="K43" s="56">
        <f t="shared" si="8"/>
        <v>1636.3510105607174</v>
      </c>
      <c r="L43" s="56">
        <f t="shared" si="8"/>
        <v>1862.1289044262303</v>
      </c>
      <c r="M43" s="58">
        <f t="shared" si="8"/>
        <v>2308.0937127216594</v>
      </c>
      <c r="N43" s="55">
        <f t="shared" si="8"/>
        <v>998.0758775152133</v>
      </c>
      <c r="O43" s="56">
        <f t="shared" si="8"/>
        <v>1494.3584134088107</v>
      </c>
      <c r="P43" s="57">
        <f t="shared" si="8"/>
        <v>1965.5043597712165</v>
      </c>
      <c r="Q43" s="56">
        <f t="shared" si="8"/>
        <v>2191.3157933036223</v>
      </c>
      <c r="R43" s="57">
        <f t="shared" si="8"/>
        <v>2408.759290447039</v>
      </c>
      <c r="S43" s="56">
        <f t="shared" si="8"/>
        <v>2620.6575645106927</v>
      </c>
      <c r="T43" s="56">
        <f t="shared" si="8"/>
        <v>2826.9135426102716</v>
      </c>
      <c r="U43" s="56">
        <f t="shared" si="8"/>
        <v>3214.4196190496223</v>
      </c>
      <c r="V43" s="58">
        <f t="shared" si="8"/>
        <v>3908.5768849923866</v>
      </c>
      <c r="W43" s="164"/>
      <c r="X43" s="57">
        <f t="shared" si="3"/>
        <v>1728.5188191453506</v>
      </c>
      <c r="Y43" s="57">
        <f t="shared" si="3"/>
        <v>2143.8800107431075</v>
      </c>
      <c r="Z43" s="108"/>
      <c r="AA43" s="57">
        <f t="shared" si="4"/>
        <v>2545.285361301689</v>
      </c>
      <c r="AB43" s="108"/>
      <c r="AC43" s="60">
        <f t="shared" si="5"/>
        <v>2938.3127898949865</v>
      </c>
      <c r="AD43" s="60">
        <f t="shared" si="5"/>
        <v>3328.5419551001596</v>
      </c>
      <c r="AE43" s="61">
        <f t="shared" si="5"/>
        <v>4111.747740040588</v>
      </c>
      <c r="AF43" s="72">
        <f t="shared" si="5"/>
        <v>1505.4463320743525</v>
      </c>
      <c r="AH43" s="57">
        <f t="shared" si="6"/>
        <v>2135.4770481352343</v>
      </c>
      <c r="AI43" s="57">
        <f t="shared" si="6"/>
        <v>2723.6524417102105</v>
      </c>
      <c r="AJ43" s="57">
        <f t="shared" si="6"/>
        <v>3002.403425196106</v>
      </c>
      <c r="AK43" s="57">
        <f t="shared" si="6"/>
        <v>3275.562047669407</v>
      </c>
      <c r="AL43" s="57">
        <f t="shared" si="6"/>
        <v>3537.5323986130697</v>
      </c>
      <c r="AM43" s="60">
        <f t="shared" si="7"/>
        <v>3796.7854530760037</v>
      </c>
      <c r="AN43" s="60">
        <f t="shared" si="7"/>
        <v>4290.118434273215</v>
      </c>
      <c r="AO43" s="61">
        <f t="shared" si="7"/>
        <v>5207.042278346796</v>
      </c>
    </row>
    <row r="44" spans="3:41" s="1" customFormat="1" ht="15.75" thickBot="1">
      <c r="C44" s="148">
        <v>3000</v>
      </c>
      <c r="D44" s="160"/>
      <c r="E44" s="165"/>
      <c r="F44" s="64">
        <f t="shared" si="0"/>
        <v>997.6168152029288</v>
      </c>
      <c r="G44" s="64">
        <f t="shared" si="0"/>
        <v>1257.4599320243694</v>
      </c>
      <c r="H44" s="166"/>
      <c r="I44" s="64">
        <f t="shared" si="1"/>
        <v>1508.3363712268392</v>
      </c>
      <c r="J44" s="166"/>
      <c r="K44" s="63">
        <f t="shared" si="8"/>
        <v>1753.233225600769</v>
      </c>
      <c r="L44" s="63">
        <f t="shared" si="8"/>
        <v>1995.1381118852469</v>
      </c>
      <c r="M44" s="65">
        <f t="shared" si="8"/>
        <v>2472.957549344635</v>
      </c>
      <c r="N44" s="62">
        <f t="shared" si="8"/>
        <v>1069.3670116234427</v>
      </c>
      <c r="O44" s="63">
        <f t="shared" si="8"/>
        <v>1601.0983000808685</v>
      </c>
      <c r="P44" s="64">
        <f t="shared" si="8"/>
        <v>2105.8975283263035</v>
      </c>
      <c r="Q44" s="63">
        <f t="shared" si="8"/>
        <v>2347.8383499681663</v>
      </c>
      <c r="R44" s="64">
        <f t="shared" si="8"/>
        <v>2580.8135254789704</v>
      </c>
      <c r="S44" s="63">
        <f t="shared" si="8"/>
        <v>2807.847390547171</v>
      </c>
      <c r="T44" s="63">
        <f t="shared" si="8"/>
        <v>3028.8359385110057</v>
      </c>
      <c r="U44" s="63">
        <f t="shared" si="8"/>
        <v>3444.0210204103096</v>
      </c>
      <c r="V44" s="65">
        <f t="shared" si="8"/>
        <v>4187.760948206129</v>
      </c>
      <c r="W44" s="165"/>
      <c r="X44" s="64">
        <f t="shared" si="3"/>
        <v>1851.9844490843043</v>
      </c>
      <c r="Y44" s="64">
        <f t="shared" si="3"/>
        <v>2297.0142972247577</v>
      </c>
      <c r="Z44" s="166"/>
      <c r="AA44" s="64">
        <f t="shared" si="4"/>
        <v>2727.091458537524</v>
      </c>
      <c r="AB44" s="166"/>
      <c r="AC44" s="67">
        <f t="shared" si="5"/>
        <v>3148.1922748874854</v>
      </c>
      <c r="AD44" s="67">
        <f t="shared" si="5"/>
        <v>3566.2949518930286</v>
      </c>
      <c r="AE44" s="68">
        <f t="shared" si="5"/>
        <v>4405.444007186344</v>
      </c>
      <c r="AF44" s="74">
        <f t="shared" si="5"/>
        <v>1612.9782129368064</v>
      </c>
      <c r="AG44" s="105"/>
      <c r="AH44" s="64">
        <f t="shared" si="6"/>
        <v>2288.0111230020366</v>
      </c>
      <c r="AI44" s="64">
        <f t="shared" si="6"/>
        <v>2918.199044689511</v>
      </c>
      <c r="AJ44" s="64">
        <f t="shared" si="6"/>
        <v>3216.860812710114</v>
      </c>
      <c r="AK44" s="64">
        <f t="shared" si="6"/>
        <v>3509.530765360079</v>
      </c>
      <c r="AL44" s="57">
        <f t="shared" si="6"/>
        <v>3790.213284228289</v>
      </c>
      <c r="AM44" s="67">
        <f t="shared" si="7"/>
        <v>4067.984414010004</v>
      </c>
      <c r="AN44" s="67">
        <f t="shared" si="7"/>
        <v>4596.55546529273</v>
      </c>
      <c r="AO44" s="68">
        <f t="shared" si="7"/>
        <v>5578.97386965728</v>
      </c>
    </row>
    <row r="45" spans="3:38" ht="13.5" thickBot="1">
      <c r="C45" s="146"/>
      <c r="D45" s="14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L45" s="64">
        <f>(($C$18/50)^AL$5)*(AL$4/1000*$C45)</f>
        <v>0</v>
      </c>
    </row>
    <row r="46" spans="3:41" ht="13.5" customHeight="1" thickBot="1">
      <c r="C46" s="191" t="s">
        <v>13</v>
      </c>
      <c r="D46" s="192"/>
      <c r="E46" s="193" t="s">
        <v>7</v>
      </c>
      <c r="F46" s="194"/>
      <c r="G46" s="194"/>
      <c r="H46" s="194"/>
      <c r="I46" s="194"/>
      <c r="J46" s="194"/>
      <c r="K46" s="194"/>
      <c r="L46" s="194"/>
      <c r="M46" s="194"/>
      <c r="N46" s="196"/>
      <c r="O46" s="80" t="s">
        <v>12</v>
      </c>
      <c r="P46" s="5"/>
      <c r="Q46" s="5"/>
      <c r="R46" s="5"/>
      <c r="S46" s="5"/>
      <c r="T46" s="5"/>
      <c r="U46" s="5"/>
      <c r="V46" s="81"/>
      <c r="W46" s="5" t="s">
        <v>8</v>
      </c>
      <c r="X46" s="5"/>
      <c r="Y46" s="5"/>
      <c r="Z46" s="5"/>
      <c r="AA46" s="5"/>
      <c r="AB46" s="5"/>
      <c r="AC46" s="5"/>
      <c r="AD46" s="5"/>
      <c r="AE46" s="81"/>
      <c r="AF46" s="193" t="s">
        <v>11</v>
      </c>
      <c r="AG46" s="194"/>
      <c r="AH46" s="194"/>
      <c r="AI46" s="194"/>
      <c r="AJ46" s="194"/>
      <c r="AK46" s="194"/>
      <c r="AL46" s="194"/>
      <c r="AM46" s="194"/>
      <c r="AN46" s="194"/>
      <c r="AO46" s="195"/>
    </row>
    <row r="47" spans="3:41" ht="13.5" thickBot="1">
      <c r="C47" s="145" t="s">
        <v>14</v>
      </c>
      <c r="D47" s="147"/>
      <c r="E47" s="8">
        <v>200</v>
      </c>
      <c r="F47" s="9">
        <v>300</v>
      </c>
      <c r="G47" s="10">
        <v>400</v>
      </c>
      <c r="H47" s="10">
        <v>450</v>
      </c>
      <c r="I47" s="10">
        <v>500</v>
      </c>
      <c r="J47" s="10">
        <v>550</v>
      </c>
      <c r="K47" s="10">
        <v>600</v>
      </c>
      <c r="L47" s="10">
        <v>700</v>
      </c>
      <c r="M47" s="11">
        <v>900</v>
      </c>
      <c r="N47" s="8">
        <v>200</v>
      </c>
      <c r="O47" s="9">
        <v>300</v>
      </c>
      <c r="P47" s="10">
        <v>400</v>
      </c>
      <c r="Q47" s="10">
        <v>450</v>
      </c>
      <c r="R47" s="10">
        <v>500</v>
      </c>
      <c r="S47" s="10">
        <v>550</v>
      </c>
      <c r="T47" s="10">
        <v>600</v>
      </c>
      <c r="U47" s="10">
        <v>700</v>
      </c>
      <c r="V47" s="11">
        <v>900</v>
      </c>
      <c r="W47" s="9">
        <v>200</v>
      </c>
      <c r="X47" s="142">
        <v>300</v>
      </c>
      <c r="Y47" s="10">
        <v>400</v>
      </c>
      <c r="Z47" s="10">
        <v>450</v>
      </c>
      <c r="AA47" s="10">
        <v>500</v>
      </c>
      <c r="AB47" s="10">
        <v>550</v>
      </c>
      <c r="AC47" s="10">
        <v>600</v>
      </c>
      <c r="AD47" s="10">
        <v>700</v>
      </c>
      <c r="AE47" s="11">
        <v>900</v>
      </c>
      <c r="AF47" s="9">
        <v>200</v>
      </c>
      <c r="AG47" s="10">
        <v>400</v>
      </c>
      <c r="AH47" s="10">
        <v>300</v>
      </c>
      <c r="AI47" s="10">
        <v>400</v>
      </c>
      <c r="AJ47" s="10">
        <v>450</v>
      </c>
      <c r="AK47" s="10">
        <v>500</v>
      </c>
      <c r="AL47" s="10">
        <v>550</v>
      </c>
      <c r="AM47" s="10">
        <v>600</v>
      </c>
      <c r="AN47" s="11">
        <v>700</v>
      </c>
      <c r="AO47" s="9">
        <v>900</v>
      </c>
    </row>
    <row r="48" spans="3:41" ht="13.5" thickBot="1">
      <c r="C48" s="145" t="s">
        <v>19</v>
      </c>
      <c r="D48" s="147"/>
      <c r="E48" s="150"/>
      <c r="F48" s="150"/>
      <c r="G48" s="99"/>
      <c r="H48" s="99"/>
      <c r="I48" s="99"/>
      <c r="J48" s="99"/>
      <c r="K48" s="99"/>
      <c r="L48" s="99"/>
      <c r="M48" s="100"/>
      <c r="N48" s="141"/>
      <c r="O48" s="98"/>
      <c r="P48" s="99"/>
      <c r="Q48" s="99"/>
      <c r="R48" s="99"/>
      <c r="S48" s="99"/>
      <c r="T48" s="99"/>
      <c r="U48" s="99"/>
      <c r="V48" s="100"/>
      <c r="W48" s="98"/>
      <c r="X48" s="144"/>
      <c r="Y48" s="99"/>
      <c r="Z48" s="99"/>
      <c r="AA48" s="99"/>
      <c r="AB48" s="99"/>
      <c r="AC48" s="99"/>
      <c r="AD48" s="99"/>
      <c r="AE48" s="100"/>
      <c r="AF48" s="98"/>
      <c r="AG48" s="99"/>
      <c r="AH48" s="99"/>
      <c r="AI48" s="99"/>
      <c r="AJ48" s="99"/>
      <c r="AK48" s="99"/>
      <c r="AL48" s="99"/>
      <c r="AM48" s="99"/>
      <c r="AN48" s="100"/>
      <c r="AO48" s="98"/>
    </row>
    <row r="49" spans="3:41" ht="12.75">
      <c r="C49" s="154">
        <v>300</v>
      </c>
      <c r="D49" s="155"/>
      <c r="E49" s="56">
        <f aca="true" t="shared" si="9" ref="E49:M64">(($C$18/50)^E$11)*(E$10/1000*$C23)</f>
        <v>204.60934180819828</v>
      </c>
      <c r="F49" s="56">
        <f t="shared" si="9"/>
        <v>293.60673507199937</v>
      </c>
      <c r="G49" s="57">
        <f t="shared" si="9"/>
        <v>376.0298987735471</v>
      </c>
      <c r="H49" s="56">
        <f t="shared" si="9"/>
        <v>414.5500328081842</v>
      </c>
      <c r="I49" s="57">
        <f t="shared" si="9"/>
        <v>451.8763188162117</v>
      </c>
      <c r="J49" s="56">
        <f t="shared" si="9"/>
        <v>487.40850437593133</v>
      </c>
      <c r="K49" s="56">
        <f t="shared" si="9"/>
        <v>521.7442973503929</v>
      </c>
      <c r="L49" s="56">
        <f t="shared" si="9"/>
        <v>586.2532333039916</v>
      </c>
      <c r="M49" s="71">
        <f t="shared" si="9"/>
        <v>699.7415716822433</v>
      </c>
      <c r="N49" s="113"/>
      <c r="O49" s="55">
        <f aca="true" t="shared" si="10" ref="O49:R64">(($C$18/50)^O$11)*(O$10/1000*$C23)</f>
        <v>250.30873046858628</v>
      </c>
      <c r="P49" s="57">
        <f t="shared" si="10"/>
        <v>310.6476558248664</v>
      </c>
      <c r="Q49" s="57">
        <f t="shared" si="10"/>
        <v>339.92124760143366</v>
      </c>
      <c r="R49" s="57">
        <f t="shared" si="10"/>
        <v>368.59761284464906</v>
      </c>
      <c r="S49" s="113"/>
      <c r="T49" s="56">
        <f aca="true" t="shared" si="11" ref="T49:AH64">(($C$18/50)^T$11)*(T$10/1000*$C23)</f>
        <v>424.7561908747862</v>
      </c>
      <c r="U49" s="56">
        <f t="shared" si="11"/>
        <v>480.3045654430117</v>
      </c>
      <c r="V49" s="71">
        <f t="shared" si="11"/>
        <v>589.3034715650818</v>
      </c>
      <c r="W49" s="59">
        <f t="shared" si="11"/>
        <v>289.75128935001334</v>
      </c>
      <c r="X49" s="57">
        <f t="shared" si="11"/>
        <v>417.57458816648835</v>
      </c>
      <c r="Y49" s="57">
        <f t="shared" si="11"/>
        <v>534.9488992018045</v>
      </c>
      <c r="Z49" s="57">
        <f t="shared" si="11"/>
        <v>590.1991282914261</v>
      </c>
      <c r="AA49" s="57">
        <f t="shared" si="11"/>
        <v>643.0588356532903</v>
      </c>
      <c r="AB49" s="57">
        <f t="shared" si="11"/>
        <v>693.5276916260623</v>
      </c>
      <c r="AC49" s="60">
        <f t="shared" si="11"/>
        <v>741.9046511860707</v>
      </c>
      <c r="AD49" s="60">
        <f t="shared" si="11"/>
        <v>832.6890895666833</v>
      </c>
      <c r="AE49" s="61">
        <f t="shared" si="11"/>
        <v>990.3571283871407</v>
      </c>
      <c r="AF49" s="59">
        <f t="shared" si="11"/>
        <v>396.3415523898407</v>
      </c>
      <c r="AG49" s="57">
        <f t="shared" si="11"/>
        <v>0</v>
      </c>
      <c r="AH49" s="59">
        <f t="shared" si="11"/>
        <v>547.781815052022</v>
      </c>
      <c r="AI49" s="113"/>
      <c r="AJ49" s="113"/>
      <c r="AK49" s="113"/>
      <c r="AL49" s="113"/>
      <c r="AM49" s="113"/>
      <c r="AN49" s="113"/>
      <c r="AO49" s="113"/>
    </row>
    <row r="50" spans="3:41" ht="13.5" thickBot="1">
      <c r="C50" s="148">
        <v>400</v>
      </c>
      <c r="D50" s="153"/>
      <c r="E50" s="56">
        <f t="shared" si="9"/>
        <v>272.81245574426435</v>
      </c>
      <c r="F50" s="56">
        <f t="shared" si="9"/>
        <v>391.4756467626658</v>
      </c>
      <c r="G50" s="57">
        <f t="shared" si="9"/>
        <v>501.3731983647294</v>
      </c>
      <c r="H50" s="56">
        <f t="shared" si="9"/>
        <v>552.7333770775789</v>
      </c>
      <c r="I50" s="57">
        <f t="shared" si="9"/>
        <v>602.5017584216156</v>
      </c>
      <c r="J50" s="56">
        <f t="shared" si="9"/>
        <v>649.8780058345751</v>
      </c>
      <c r="K50" s="56">
        <f t="shared" si="9"/>
        <v>695.6590631338573</v>
      </c>
      <c r="L50" s="56">
        <f t="shared" si="9"/>
        <v>781.6709777386554</v>
      </c>
      <c r="M50" s="71">
        <f t="shared" si="9"/>
        <v>932.9887622429911</v>
      </c>
      <c r="N50" s="115"/>
      <c r="O50" s="55">
        <f t="shared" si="10"/>
        <v>333.74497395811505</v>
      </c>
      <c r="P50" s="57">
        <f t="shared" si="10"/>
        <v>414.1968744331552</v>
      </c>
      <c r="Q50" s="57">
        <f t="shared" si="10"/>
        <v>453.22833013524485</v>
      </c>
      <c r="R50" s="57">
        <f t="shared" si="10"/>
        <v>491.4634837928654</v>
      </c>
      <c r="S50" s="115"/>
      <c r="T50" s="56">
        <f t="shared" si="11"/>
        <v>566.3415878330483</v>
      </c>
      <c r="U50" s="56">
        <f t="shared" si="11"/>
        <v>640.406087257349</v>
      </c>
      <c r="V50" s="71">
        <f t="shared" si="11"/>
        <v>785.7379620867758</v>
      </c>
      <c r="W50" s="59">
        <f t="shared" si="11"/>
        <v>386.3350524666845</v>
      </c>
      <c r="X50" s="57">
        <f t="shared" si="11"/>
        <v>556.7661175553178</v>
      </c>
      <c r="Y50" s="57">
        <f t="shared" si="11"/>
        <v>713.2651989357392</v>
      </c>
      <c r="Z50" s="57">
        <f t="shared" si="11"/>
        <v>786.9321710552348</v>
      </c>
      <c r="AA50" s="57">
        <f t="shared" si="11"/>
        <v>857.4117808710538</v>
      </c>
      <c r="AB50" s="57">
        <f t="shared" si="11"/>
        <v>924.7035888347498</v>
      </c>
      <c r="AC50" s="60">
        <f t="shared" si="11"/>
        <v>989.2062015814276</v>
      </c>
      <c r="AD50" s="60">
        <f t="shared" si="11"/>
        <v>1110.2521194222443</v>
      </c>
      <c r="AE50" s="61">
        <f t="shared" si="11"/>
        <v>1320.4761711828542</v>
      </c>
      <c r="AF50" s="59">
        <f t="shared" si="11"/>
        <v>528.4554031864543</v>
      </c>
      <c r="AG50" s="57">
        <f t="shared" si="11"/>
        <v>0</v>
      </c>
      <c r="AH50" s="59">
        <f t="shared" si="11"/>
        <v>730.375753402696</v>
      </c>
      <c r="AI50" s="115"/>
      <c r="AJ50" s="115"/>
      <c r="AK50" s="115"/>
      <c r="AL50" s="115"/>
      <c r="AM50" s="115"/>
      <c r="AN50" s="115"/>
      <c r="AO50" s="115"/>
    </row>
    <row r="51" spans="3:41" ht="12.75">
      <c r="C51" s="148">
        <v>500</v>
      </c>
      <c r="D51" s="153"/>
      <c r="E51" s="56">
        <f t="shared" si="9"/>
        <v>341.01556968033043</v>
      </c>
      <c r="F51" s="56">
        <f t="shared" si="9"/>
        <v>489.3445584533323</v>
      </c>
      <c r="G51" s="57">
        <f t="shared" si="9"/>
        <v>626.7164979559118</v>
      </c>
      <c r="H51" s="56">
        <f t="shared" si="9"/>
        <v>690.9167213469736</v>
      </c>
      <c r="I51" s="57">
        <f t="shared" si="9"/>
        <v>753.1271980270195</v>
      </c>
      <c r="J51" s="56">
        <f t="shared" si="9"/>
        <v>812.3475072932189</v>
      </c>
      <c r="K51" s="56">
        <f t="shared" si="9"/>
        <v>869.5738289173215</v>
      </c>
      <c r="L51" s="56">
        <f t="shared" si="9"/>
        <v>977.0887221733193</v>
      </c>
      <c r="M51" s="71">
        <f t="shared" si="9"/>
        <v>1166.2359528037389</v>
      </c>
      <c r="N51" s="113"/>
      <c r="O51" s="55">
        <f t="shared" si="10"/>
        <v>417.1812174476438</v>
      </c>
      <c r="P51" s="57">
        <f t="shared" si="10"/>
        <v>517.746093041444</v>
      </c>
      <c r="Q51" s="57">
        <f t="shared" si="10"/>
        <v>566.5354126690561</v>
      </c>
      <c r="R51" s="57">
        <f t="shared" si="10"/>
        <v>614.3293547410817</v>
      </c>
      <c r="S51" s="113"/>
      <c r="T51" s="56">
        <f t="shared" si="11"/>
        <v>707.9269847913104</v>
      </c>
      <c r="U51" s="56">
        <f t="shared" si="11"/>
        <v>800.5076090716861</v>
      </c>
      <c r="V51" s="71">
        <f t="shared" si="11"/>
        <v>982.1724526084697</v>
      </c>
      <c r="W51" s="59">
        <f t="shared" si="11"/>
        <v>482.9188155833556</v>
      </c>
      <c r="X51" s="57">
        <f t="shared" si="11"/>
        <v>695.9576469441473</v>
      </c>
      <c r="Y51" s="57">
        <f t="shared" si="11"/>
        <v>891.5814986696741</v>
      </c>
      <c r="Z51" s="57">
        <f t="shared" si="11"/>
        <v>983.6652138190435</v>
      </c>
      <c r="AA51" s="57">
        <f t="shared" si="11"/>
        <v>1071.7647260888173</v>
      </c>
      <c r="AB51" s="57">
        <f t="shared" si="11"/>
        <v>1155.879486043437</v>
      </c>
      <c r="AC51" s="60">
        <f t="shared" si="11"/>
        <v>1236.5077519767844</v>
      </c>
      <c r="AD51" s="60">
        <f t="shared" si="11"/>
        <v>1387.8151492778056</v>
      </c>
      <c r="AE51" s="61">
        <f t="shared" si="11"/>
        <v>1650.595213978568</v>
      </c>
      <c r="AF51" s="59">
        <f t="shared" si="11"/>
        <v>660.5692539830678</v>
      </c>
      <c r="AG51" s="57">
        <f t="shared" si="11"/>
        <v>0</v>
      </c>
      <c r="AH51" s="59">
        <f t="shared" si="11"/>
        <v>912.96969175337</v>
      </c>
      <c r="AI51" s="113"/>
      <c r="AJ51" s="113"/>
      <c r="AK51" s="113"/>
      <c r="AL51" s="113"/>
      <c r="AM51" s="113"/>
      <c r="AN51" s="113"/>
      <c r="AO51" s="113"/>
    </row>
    <row r="52" spans="3:41" ht="13.5" thickBot="1">
      <c r="C52" s="148">
        <v>600</v>
      </c>
      <c r="D52" s="153"/>
      <c r="E52" s="56">
        <f t="shared" si="9"/>
        <v>409.21868361639656</v>
      </c>
      <c r="F52" s="56">
        <f t="shared" si="9"/>
        <v>587.2134701439987</v>
      </c>
      <c r="G52" s="57">
        <f t="shared" si="9"/>
        <v>752.0597975470941</v>
      </c>
      <c r="H52" s="56">
        <f t="shared" si="9"/>
        <v>829.1000656163684</v>
      </c>
      <c r="I52" s="57">
        <f t="shared" si="9"/>
        <v>903.7526376324234</v>
      </c>
      <c r="J52" s="56">
        <f t="shared" si="9"/>
        <v>974.8170087518627</v>
      </c>
      <c r="K52" s="56">
        <f t="shared" si="9"/>
        <v>1043.4885947007858</v>
      </c>
      <c r="L52" s="56">
        <f t="shared" si="9"/>
        <v>1172.5064666079832</v>
      </c>
      <c r="M52" s="71">
        <f t="shared" si="9"/>
        <v>1399.4831433644865</v>
      </c>
      <c r="N52" s="115"/>
      <c r="O52" s="55">
        <f t="shared" si="10"/>
        <v>500.61746093717255</v>
      </c>
      <c r="P52" s="57">
        <f t="shared" si="10"/>
        <v>621.2953116497328</v>
      </c>
      <c r="Q52" s="57">
        <f t="shared" si="10"/>
        <v>679.8424952028673</v>
      </c>
      <c r="R52" s="57">
        <f t="shared" si="10"/>
        <v>737.1952256892981</v>
      </c>
      <c r="S52" s="115"/>
      <c r="T52" s="56">
        <f t="shared" si="11"/>
        <v>849.5123817495725</v>
      </c>
      <c r="U52" s="56">
        <f t="shared" si="11"/>
        <v>960.6091308860234</v>
      </c>
      <c r="V52" s="71">
        <f t="shared" si="11"/>
        <v>1178.6069431301637</v>
      </c>
      <c r="W52" s="59">
        <f t="shared" si="11"/>
        <v>579.5025787000267</v>
      </c>
      <c r="X52" s="57">
        <f t="shared" si="11"/>
        <v>835.1491763329767</v>
      </c>
      <c r="Y52" s="57">
        <f t="shared" si="11"/>
        <v>1069.897798403609</v>
      </c>
      <c r="Z52" s="57">
        <f t="shared" si="11"/>
        <v>1180.3982565828521</v>
      </c>
      <c r="AA52" s="57">
        <f t="shared" si="11"/>
        <v>1286.1176713065806</v>
      </c>
      <c r="AB52" s="57">
        <f t="shared" si="11"/>
        <v>1387.0553832521246</v>
      </c>
      <c r="AC52" s="60">
        <f t="shared" si="11"/>
        <v>1483.8093023721415</v>
      </c>
      <c r="AD52" s="60">
        <f t="shared" si="11"/>
        <v>1665.3781791333665</v>
      </c>
      <c r="AE52" s="61">
        <f t="shared" si="11"/>
        <v>1980.7142567742815</v>
      </c>
      <c r="AF52" s="59">
        <f t="shared" si="11"/>
        <v>792.6831047796813</v>
      </c>
      <c r="AG52" s="57">
        <f t="shared" si="11"/>
        <v>0</v>
      </c>
      <c r="AH52" s="59">
        <f t="shared" si="11"/>
        <v>1095.563630104044</v>
      </c>
      <c r="AI52" s="115"/>
      <c r="AJ52" s="115"/>
      <c r="AK52" s="115"/>
      <c r="AL52" s="115"/>
      <c r="AM52" s="115"/>
      <c r="AN52" s="115"/>
      <c r="AO52" s="115"/>
    </row>
    <row r="53" spans="3:41" ht="12.75">
      <c r="C53" s="148">
        <v>700</v>
      </c>
      <c r="D53" s="153"/>
      <c r="E53" s="56">
        <f t="shared" si="9"/>
        <v>477.42179755246264</v>
      </c>
      <c r="F53" s="56">
        <f t="shared" si="9"/>
        <v>685.0823818346652</v>
      </c>
      <c r="G53" s="57">
        <f t="shared" si="9"/>
        <v>877.4030971382764</v>
      </c>
      <c r="H53" s="56">
        <f t="shared" si="9"/>
        <v>967.283409885763</v>
      </c>
      <c r="I53" s="57">
        <f t="shared" si="9"/>
        <v>1054.3780772378273</v>
      </c>
      <c r="J53" s="56">
        <f t="shared" si="9"/>
        <v>1137.2865102105063</v>
      </c>
      <c r="K53" s="56">
        <f t="shared" si="9"/>
        <v>1217.4033604842502</v>
      </c>
      <c r="L53" s="56">
        <f t="shared" si="9"/>
        <v>1367.9242110426471</v>
      </c>
      <c r="M53" s="71">
        <f t="shared" si="9"/>
        <v>1632.7303339252342</v>
      </c>
      <c r="N53" s="113"/>
      <c r="O53" s="55">
        <f t="shared" si="10"/>
        <v>584.0537044267014</v>
      </c>
      <c r="P53" s="57">
        <f t="shared" si="10"/>
        <v>724.8445302580216</v>
      </c>
      <c r="Q53" s="57">
        <f t="shared" si="10"/>
        <v>793.1495777366785</v>
      </c>
      <c r="R53" s="57">
        <f t="shared" si="10"/>
        <v>860.0610966375144</v>
      </c>
      <c r="S53" s="113"/>
      <c r="T53" s="56">
        <f t="shared" si="11"/>
        <v>991.0977787078346</v>
      </c>
      <c r="U53" s="56">
        <f t="shared" si="11"/>
        <v>1120.7106527003607</v>
      </c>
      <c r="V53" s="71">
        <f t="shared" si="11"/>
        <v>1375.0414336518577</v>
      </c>
      <c r="W53" s="59">
        <f t="shared" si="11"/>
        <v>676.0863418166978</v>
      </c>
      <c r="X53" s="57">
        <f t="shared" si="11"/>
        <v>974.3407057218061</v>
      </c>
      <c r="Y53" s="57">
        <f t="shared" si="11"/>
        <v>1248.2140981375437</v>
      </c>
      <c r="Z53" s="57">
        <f t="shared" si="11"/>
        <v>1377.1312993466609</v>
      </c>
      <c r="AA53" s="57">
        <f t="shared" si="11"/>
        <v>1500.470616524344</v>
      </c>
      <c r="AB53" s="57">
        <f t="shared" si="11"/>
        <v>1618.231280460812</v>
      </c>
      <c r="AC53" s="60">
        <f t="shared" si="11"/>
        <v>1731.1108527674983</v>
      </c>
      <c r="AD53" s="60">
        <f t="shared" si="11"/>
        <v>1942.9412089889277</v>
      </c>
      <c r="AE53" s="61">
        <f t="shared" si="11"/>
        <v>2310.8332995699952</v>
      </c>
      <c r="AF53" s="59">
        <f t="shared" si="11"/>
        <v>924.796955576295</v>
      </c>
      <c r="AG53" s="57">
        <f t="shared" si="11"/>
        <v>0</v>
      </c>
      <c r="AH53" s="59">
        <f t="shared" si="11"/>
        <v>1278.1575684547179</v>
      </c>
      <c r="AI53" s="113"/>
      <c r="AJ53" s="113"/>
      <c r="AK53" s="113"/>
      <c r="AL53" s="113"/>
      <c r="AM53" s="113"/>
      <c r="AN53" s="113"/>
      <c r="AO53" s="113"/>
    </row>
    <row r="54" spans="3:41" ht="13.5" thickBot="1">
      <c r="C54" s="148">
        <v>800</v>
      </c>
      <c r="D54" s="153"/>
      <c r="E54" s="56">
        <f t="shared" si="9"/>
        <v>545.6249114885287</v>
      </c>
      <c r="F54" s="56">
        <f t="shared" si="9"/>
        <v>782.9512935253316</v>
      </c>
      <c r="G54" s="57">
        <f t="shared" si="9"/>
        <v>1002.7463967294588</v>
      </c>
      <c r="H54" s="56">
        <f t="shared" si="9"/>
        <v>1105.4667541551578</v>
      </c>
      <c r="I54" s="57">
        <f t="shared" si="9"/>
        <v>1205.0035168432312</v>
      </c>
      <c r="J54" s="56">
        <f t="shared" si="9"/>
        <v>1299.7560116691502</v>
      </c>
      <c r="K54" s="56">
        <f t="shared" si="9"/>
        <v>1391.3181262677147</v>
      </c>
      <c r="L54" s="56">
        <f t="shared" si="9"/>
        <v>1563.3419554773109</v>
      </c>
      <c r="M54" s="71">
        <f t="shared" si="9"/>
        <v>1865.9775244859823</v>
      </c>
      <c r="N54" s="115"/>
      <c r="O54" s="55">
        <f t="shared" si="10"/>
        <v>667.4899479162301</v>
      </c>
      <c r="P54" s="57">
        <f t="shared" si="10"/>
        <v>828.3937488663104</v>
      </c>
      <c r="Q54" s="57">
        <f t="shared" si="10"/>
        <v>906.4566602704897</v>
      </c>
      <c r="R54" s="57">
        <f t="shared" si="10"/>
        <v>982.9269675857308</v>
      </c>
      <c r="S54" s="115"/>
      <c r="T54" s="56">
        <f t="shared" si="11"/>
        <v>1132.6831756660965</v>
      </c>
      <c r="U54" s="56">
        <f t="shared" si="11"/>
        <v>1280.812174514698</v>
      </c>
      <c r="V54" s="71">
        <f t="shared" si="11"/>
        <v>1571.4759241735517</v>
      </c>
      <c r="W54" s="59">
        <f t="shared" si="11"/>
        <v>772.670104933369</v>
      </c>
      <c r="X54" s="57">
        <f t="shared" si="11"/>
        <v>1113.5322351106356</v>
      </c>
      <c r="Y54" s="57">
        <f t="shared" si="11"/>
        <v>1426.5303978714785</v>
      </c>
      <c r="Z54" s="57">
        <f t="shared" si="11"/>
        <v>1573.8643421104696</v>
      </c>
      <c r="AA54" s="57">
        <f t="shared" si="11"/>
        <v>1714.8235617421076</v>
      </c>
      <c r="AB54" s="57">
        <f t="shared" si="11"/>
        <v>1849.4071776694996</v>
      </c>
      <c r="AC54" s="60">
        <f t="shared" si="11"/>
        <v>1978.4124031628553</v>
      </c>
      <c r="AD54" s="60">
        <f t="shared" si="11"/>
        <v>2220.5042388444886</v>
      </c>
      <c r="AE54" s="61">
        <f t="shared" si="11"/>
        <v>2640.9523423657083</v>
      </c>
      <c r="AF54" s="59">
        <f t="shared" si="11"/>
        <v>1056.9108063729086</v>
      </c>
      <c r="AG54" s="57">
        <f t="shared" si="11"/>
        <v>0</v>
      </c>
      <c r="AH54" s="59">
        <f t="shared" si="11"/>
        <v>1460.751506805392</v>
      </c>
      <c r="AI54" s="115"/>
      <c r="AJ54" s="115"/>
      <c r="AK54" s="115"/>
      <c r="AL54" s="115"/>
      <c r="AM54" s="115"/>
      <c r="AN54" s="115"/>
      <c r="AO54" s="115"/>
    </row>
    <row r="55" spans="3:41" ht="12.75">
      <c r="C55" s="148">
        <v>900</v>
      </c>
      <c r="D55" s="153"/>
      <c r="E55" s="56">
        <f t="shared" si="9"/>
        <v>613.8280254245948</v>
      </c>
      <c r="F55" s="56">
        <f t="shared" si="9"/>
        <v>880.820205215998</v>
      </c>
      <c r="G55" s="57">
        <f t="shared" si="9"/>
        <v>1128.0896963206412</v>
      </c>
      <c r="H55" s="56">
        <f t="shared" si="9"/>
        <v>1243.6500984245524</v>
      </c>
      <c r="I55" s="57">
        <f t="shared" si="9"/>
        <v>1355.628956448635</v>
      </c>
      <c r="J55" s="56">
        <f t="shared" si="9"/>
        <v>1462.2255131277939</v>
      </c>
      <c r="K55" s="56">
        <f t="shared" si="9"/>
        <v>1565.2328920511789</v>
      </c>
      <c r="L55" s="56">
        <f t="shared" si="9"/>
        <v>1758.7596999119748</v>
      </c>
      <c r="M55" s="71">
        <f t="shared" si="9"/>
        <v>2099.2247150467297</v>
      </c>
      <c r="N55" s="113"/>
      <c r="O55" s="55">
        <f t="shared" si="10"/>
        <v>750.9261914057588</v>
      </c>
      <c r="P55" s="57">
        <f t="shared" si="10"/>
        <v>931.9429674745992</v>
      </c>
      <c r="Q55" s="57">
        <f t="shared" si="10"/>
        <v>1019.7637428043008</v>
      </c>
      <c r="R55" s="57">
        <f t="shared" si="10"/>
        <v>1105.7928385339471</v>
      </c>
      <c r="S55" s="113"/>
      <c r="T55" s="56">
        <f t="shared" si="11"/>
        <v>1274.2685726243587</v>
      </c>
      <c r="U55" s="56">
        <f t="shared" si="11"/>
        <v>1440.913696329035</v>
      </c>
      <c r="V55" s="71">
        <f t="shared" si="11"/>
        <v>1767.9104146952454</v>
      </c>
      <c r="W55" s="59">
        <f t="shared" si="11"/>
        <v>869.2538680500401</v>
      </c>
      <c r="X55" s="57">
        <f t="shared" si="11"/>
        <v>1252.723764499465</v>
      </c>
      <c r="Y55" s="57">
        <f t="shared" si="11"/>
        <v>1604.8466976054133</v>
      </c>
      <c r="Z55" s="57">
        <f t="shared" si="11"/>
        <v>1770.5973848742783</v>
      </c>
      <c r="AA55" s="57">
        <f t="shared" si="11"/>
        <v>1929.1765069598712</v>
      </c>
      <c r="AB55" s="57">
        <f t="shared" si="11"/>
        <v>2080.583074878187</v>
      </c>
      <c r="AC55" s="60">
        <f t="shared" si="11"/>
        <v>2225.713953558212</v>
      </c>
      <c r="AD55" s="60">
        <f t="shared" si="11"/>
        <v>2498.0672687000497</v>
      </c>
      <c r="AE55" s="61">
        <f t="shared" si="11"/>
        <v>2971.071385161422</v>
      </c>
      <c r="AF55" s="59">
        <f t="shared" si="11"/>
        <v>1189.0246571695222</v>
      </c>
      <c r="AG55" s="57">
        <f t="shared" si="11"/>
        <v>0</v>
      </c>
      <c r="AH55" s="59">
        <f t="shared" si="11"/>
        <v>1643.345445156066</v>
      </c>
      <c r="AI55" s="113"/>
      <c r="AJ55" s="113"/>
      <c r="AK55" s="113"/>
      <c r="AL55" s="113"/>
      <c r="AM55" s="113"/>
      <c r="AN55" s="113"/>
      <c r="AO55" s="113"/>
    </row>
    <row r="56" spans="3:41" ht="15.75" customHeight="1" thickBot="1">
      <c r="C56" s="149">
        <v>1000</v>
      </c>
      <c r="D56" s="156"/>
      <c r="E56" s="128">
        <f t="shared" si="9"/>
        <v>682.0311393606609</v>
      </c>
      <c r="F56" s="128">
        <f t="shared" si="9"/>
        <v>978.6891169066646</v>
      </c>
      <c r="G56" s="129">
        <f t="shared" si="9"/>
        <v>1253.4329959118236</v>
      </c>
      <c r="H56" s="128">
        <f t="shared" si="9"/>
        <v>1381.8334426939473</v>
      </c>
      <c r="I56" s="129">
        <f t="shared" si="9"/>
        <v>1506.254396054039</v>
      </c>
      <c r="J56" s="128">
        <f t="shared" si="9"/>
        <v>1624.6950145864378</v>
      </c>
      <c r="K56" s="128">
        <f t="shared" si="9"/>
        <v>1739.147657834643</v>
      </c>
      <c r="L56" s="128">
        <f t="shared" si="9"/>
        <v>1954.1774443466386</v>
      </c>
      <c r="M56" s="130">
        <f t="shared" si="9"/>
        <v>2332.4719056074778</v>
      </c>
      <c r="N56" s="175"/>
      <c r="O56" s="131">
        <f t="shared" si="10"/>
        <v>834.3624348952876</v>
      </c>
      <c r="P56" s="129">
        <f t="shared" si="10"/>
        <v>1035.492186082888</v>
      </c>
      <c r="Q56" s="129">
        <f t="shared" si="10"/>
        <v>1133.0708253381122</v>
      </c>
      <c r="R56" s="129">
        <f t="shared" si="10"/>
        <v>1228.6587094821634</v>
      </c>
      <c r="S56" s="175"/>
      <c r="T56" s="128">
        <f t="shared" si="11"/>
        <v>1415.8539695826207</v>
      </c>
      <c r="U56" s="128">
        <f t="shared" si="11"/>
        <v>1601.0152181433723</v>
      </c>
      <c r="V56" s="130">
        <f t="shared" si="11"/>
        <v>1964.3449052169394</v>
      </c>
      <c r="W56" s="133">
        <f t="shared" si="11"/>
        <v>965.8376311667112</v>
      </c>
      <c r="X56" s="129">
        <f t="shared" si="11"/>
        <v>1391.9152938882946</v>
      </c>
      <c r="Y56" s="129">
        <f t="shared" si="11"/>
        <v>1783.1629973393483</v>
      </c>
      <c r="Z56" s="129">
        <f t="shared" si="11"/>
        <v>1967.330427638087</v>
      </c>
      <c r="AA56" s="129">
        <f t="shared" si="11"/>
        <v>2143.5294521776345</v>
      </c>
      <c r="AB56" s="129">
        <f t="shared" si="11"/>
        <v>2311.758972086874</v>
      </c>
      <c r="AC56" s="134">
        <f t="shared" si="11"/>
        <v>2473.015503953569</v>
      </c>
      <c r="AD56" s="134">
        <f t="shared" si="11"/>
        <v>2775.6302985556113</v>
      </c>
      <c r="AE56" s="135">
        <f t="shared" si="11"/>
        <v>3301.190427957136</v>
      </c>
      <c r="AF56" s="133">
        <f t="shared" si="11"/>
        <v>1321.1385079661356</v>
      </c>
      <c r="AG56" s="129">
        <f t="shared" si="11"/>
        <v>0</v>
      </c>
      <c r="AH56" s="133">
        <f t="shared" si="11"/>
        <v>1825.93938350674</v>
      </c>
      <c r="AI56" s="115"/>
      <c r="AJ56" s="115"/>
      <c r="AK56" s="115"/>
      <c r="AL56" s="115"/>
      <c r="AM56" s="115"/>
      <c r="AN56" s="115"/>
      <c r="AO56" s="115"/>
    </row>
    <row r="57" spans="3:41" ht="12.75">
      <c r="C57" s="148">
        <v>1100</v>
      </c>
      <c r="D57" s="153"/>
      <c r="E57" s="56">
        <f t="shared" si="9"/>
        <v>750.234253296727</v>
      </c>
      <c r="F57" s="56">
        <f t="shared" si="9"/>
        <v>1076.558028597331</v>
      </c>
      <c r="G57" s="57">
        <f t="shared" si="9"/>
        <v>1378.7762955030057</v>
      </c>
      <c r="H57" s="56">
        <f t="shared" si="9"/>
        <v>1520.016786963342</v>
      </c>
      <c r="I57" s="57">
        <f t="shared" si="9"/>
        <v>1656.879835659443</v>
      </c>
      <c r="J57" s="56">
        <f t="shared" si="9"/>
        <v>1787.1645160450814</v>
      </c>
      <c r="K57" s="56">
        <f t="shared" si="9"/>
        <v>1913.0624236181075</v>
      </c>
      <c r="L57" s="56">
        <f t="shared" si="9"/>
        <v>2149.5951887813026</v>
      </c>
      <c r="M57" s="71">
        <f t="shared" si="9"/>
        <v>2565.7190961682254</v>
      </c>
      <c r="N57" s="113"/>
      <c r="O57" s="55">
        <f t="shared" si="10"/>
        <v>917.7986783848163</v>
      </c>
      <c r="P57" s="57">
        <f t="shared" si="10"/>
        <v>1139.041404691177</v>
      </c>
      <c r="Q57" s="57">
        <f t="shared" si="10"/>
        <v>1246.3779078719235</v>
      </c>
      <c r="R57" s="57">
        <f t="shared" si="10"/>
        <v>1351.52458043038</v>
      </c>
      <c r="S57" s="113"/>
      <c r="T57" s="56">
        <f t="shared" si="11"/>
        <v>1557.4393665408827</v>
      </c>
      <c r="U57" s="56">
        <f t="shared" si="11"/>
        <v>1761.1167399577096</v>
      </c>
      <c r="V57" s="71">
        <f t="shared" si="11"/>
        <v>2160.7793957386334</v>
      </c>
      <c r="W57" s="59">
        <f t="shared" si="11"/>
        <v>1062.4213942833824</v>
      </c>
      <c r="X57" s="57">
        <f t="shared" si="11"/>
        <v>1531.106823277124</v>
      </c>
      <c r="Y57" s="57">
        <f t="shared" si="11"/>
        <v>1961.4792970732829</v>
      </c>
      <c r="Z57" s="57">
        <f t="shared" si="11"/>
        <v>2164.0634704018958</v>
      </c>
      <c r="AA57" s="57">
        <f t="shared" si="11"/>
        <v>2357.882397395398</v>
      </c>
      <c r="AB57" s="57">
        <f t="shared" si="11"/>
        <v>2542.934869295562</v>
      </c>
      <c r="AC57" s="60">
        <f t="shared" si="11"/>
        <v>2720.317054348926</v>
      </c>
      <c r="AD57" s="60">
        <f t="shared" si="11"/>
        <v>3053.193328411172</v>
      </c>
      <c r="AE57" s="61">
        <f t="shared" si="11"/>
        <v>3631.3094707528494</v>
      </c>
      <c r="AF57" s="59">
        <f t="shared" si="11"/>
        <v>1453.2523587627493</v>
      </c>
      <c r="AG57" s="57">
        <f t="shared" si="11"/>
        <v>0</v>
      </c>
      <c r="AH57" s="59">
        <f t="shared" si="11"/>
        <v>2008.533321857414</v>
      </c>
      <c r="AI57" s="113"/>
      <c r="AJ57" s="113"/>
      <c r="AK57" s="113"/>
      <c r="AL57" s="113"/>
      <c r="AM57" s="113"/>
      <c r="AN57" s="113"/>
      <c r="AO57" s="113"/>
    </row>
    <row r="58" spans="3:41" ht="13.5" thickBot="1">
      <c r="C58" s="148">
        <v>1200</v>
      </c>
      <c r="D58" s="153"/>
      <c r="E58" s="56">
        <f t="shared" si="9"/>
        <v>818.4373672327931</v>
      </c>
      <c r="F58" s="56">
        <f t="shared" si="9"/>
        <v>1174.4269402879975</v>
      </c>
      <c r="G58" s="57">
        <f t="shared" si="9"/>
        <v>1504.1195950941883</v>
      </c>
      <c r="H58" s="56">
        <f t="shared" si="9"/>
        <v>1658.2001312327368</v>
      </c>
      <c r="I58" s="57">
        <f t="shared" si="9"/>
        <v>1807.505275264847</v>
      </c>
      <c r="J58" s="56">
        <f t="shared" si="9"/>
        <v>1949.6340175037253</v>
      </c>
      <c r="K58" s="56">
        <f t="shared" si="9"/>
        <v>2086.9771894015716</v>
      </c>
      <c r="L58" s="56">
        <f t="shared" si="9"/>
        <v>2345.0129332159663</v>
      </c>
      <c r="M58" s="71">
        <f t="shared" si="9"/>
        <v>2798.966286728973</v>
      </c>
      <c r="N58" s="115"/>
      <c r="O58" s="55">
        <f t="shared" si="10"/>
        <v>1001.2349218743451</v>
      </c>
      <c r="P58" s="57">
        <f t="shared" si="10"/>
        <v>1242.5906232994655</v>
      </c>
      <c r="Q58" s="57">
        <f t="shared" si="10"/>
        <v>1359.6849904057347</v>
      </c>
      <c r="R58" s="57">
        <f t="shared" si="10"/>
        <v>1474.3904513785963</v>
      </c>
      <c r="S58" s="115"/>
      <c r="T58" s="56">
        <f t="shared" si="11"/>
        <v>1699.024763499145</v>
      </c>
      <c r="U58" s="56">
        <f t="shared" si="11"/>
        <v>1921.2182617720468</v>
      </c>
      <c r="V58" s="71">
        <f t="shared" si="11"/>
        <v>2357.2138862603274</v>
      </c>
      <c r="W58" s="59">
        <f t="shared" si="11"/>
        <v>1159.0051574000533</v>
      </c>
      <c r="X58" s="57">
        <f t="shared" si="11"/>
        <v>1670.2983526659534</v>
      </c>
      <c r="Y58" s="57">
        <f t="shared" si="11"/>
        <v>2139.795596807218</v>
      </c>
      <c r="Z58" s="57">
        <f t="shared" si="11"/>
        <v>2360.7965131657043</v>
      </c>
      <c r="AA58" s="57">
        <f t="shared" si="11"/>
        <v>2572.2353426131613</v>
      </c>
      <c r="AB58" s="57">
        <f t="shared" si="11"/>
        <v>2774.110766504249</v>
      </c>
      <c r="AC58" s="60">
        <f t="shared" si="11"/>
        <v>2967.618604744283</v>
      </c>
      <c r="AD58" s="60">
        <f t="shared" si="11"/>
        <v>3330.756358266733</v>
      </c>
      <c r="AE58" s="61">
        <f t="shared" si="11"/>
        <v>3961.428513548563</v>
      </c>
      <c r="AF58" s="59">
        <f t="shared" si="11"/>
        <v>1585.3662095593627</v>
      </c>
      <c r="AG58" s="57">
        <f t="shared" si="11"/>
        <v>0</v>
      </c>
      <c r="AH58" s="59">
        <f t="shared" si="11"/>
        <v>2191.127260208088</v>
      </c>
      <c r="AI58" s="115"/>
      <c r="AJ58" s="115"/>
      <c r="AK58" s="115"/>
      <c r="AL58" s="115"/>
      <c r="AM58" s="115"/>
      <c r="AN58" s="115"/>
      <c r="AO58" s="115"/>
    </row>
    <row r="59" spans="3:41" ht="12.75">
      <c r="C59" s="148">
        <v>1300</v>
      </c>
      <c r="D59" s="153"/>
      <c r="E59" s="56">
        <f t="shared" si="9"/>
        <v>886.6404811688592</v>
      </c>
      <c r="F59" s="56">
        <f t="shared" si="9"/>
        <v>1272.295851978664</v>
      </c>
      <c r="G59" s="57">
        <f t="shared" si="9"/>
        <v>1629.4628946853704</v>
      </c>
      <c r="H59" s="56">
        <f t="shared" si="9"/>
        <v>1796.3834755021314</v>
      </c>
      <c r="I59" s="57">
        <f t="shared" si="9"/>
        <v>1958.1307148702508</v>
      </c>
      <c r="J59" s="56">
        <f t="shared" si="9"/>
        <v>2112.103518962369</v>
      </c>
      <c r="K59" s="56">
        <f t="shared" si="9"/>
        <v>2260.8919551850363</v>
      </c>
      <c r="L59" s="56">
        <f t="shared" si="9"/>
        <v>2540.43067765063</v>
      </c>
      <c r="M59" s="71">
        <f t="shared" si="9"/>
        <v>3032.213477289721</v>
      </c>
      <c r="N59" s="113"/>
      <c r="O59" s="55">
        <f t="shared" si="10"/>
        <v>1084.6711653638738</v>
      </c>
      <c r="P59" s="57">
        <f t="shared" si="10"/>
        <v>1346.1398419077543</v>
      </c>
      <c r="Q59" s="57">
        <f t="shared" si="10"/>
        <v>1472.9920729395458</v>
      </c>
      <c r="R59" s="57">
        <f t="shared" si="10"/>
        <v>1597.2563223268126</v>
      </c>
      <c r="S59" s="113"/>
      <c r="T59" s="56">
        <f t="shared" si="11"/>
        <v>1840.610160457407</v>
      </c>
      <c r="U59" s="56">
        <f t="shared" si="11"/>
        <v>2081.319783586384</v>
      </c>
      <c r="V59" s="71">
        <f t="shared" si="11"/>
        <v>2553.6483767820214</v>
      </c>
      <c r="W59" s="59">
        <f t="shared" si="11"/>
        <v>1255.5889205167246</v>
      </c>
      <c r="X59" s="57">
        <f t="shared" si="11"/>
        <v>1809.4898820547828</v>
      </c>
      <c r="Y59" s="57">
        <f t="shared" si="11"/>
        <v>2318.1118965411524</v>
      </c>
      <c r="Z59" s="57">
        <f t="shared" si="11"/>
        <v>2557.529555929513</v>
      </c>
      <c r="AA59" s="57">
        <f t="shared" si="11"/>
        <v>2786.588287830925</v>
      </c>
      <c r="AB59" s="57">
        <f t="shared" si="11"/>
        <v>3005.2866637129364</v>
      </c>
      <c r="AC59" s="60">
        <f t="shared" si="11"/>
        <v>3214.9201551396395</v>
      </c>
      <c r="AD59" s="60">
        <f t="shared" si="11"/>
        <v>3608.319388122294</v>
      </c>
      <c r="AE59" s="61">
        <f t="shared" si="11"/>
        <v>4291.547556344277</v>
      </c>
      <c r="AF59" s="59">
        <f t="shared" si="11"/>
        <v>1717.4800603559763</v>
      </c>
      <c r="AG59" s="57">
        <f t="shared" si="11"/>
        <v>0</v>
      </c>
      <c r="AH59" s="59">
        <f t="shared" si="11"/>
        <v>2373.721198558762</v>
      </c>
      <c r="AI59" s="113"/>
      <c r="AJ59" s="113"/>
      <c r="AK59" s="113"/>
      <c r="AL59" s="113"/>
      <c r="AM59" s="113"/>
      <c r="AN59" s="113"/>
      <c r="AO59" s="113"/>
    </row>
    <row r="60" spans="3:41" ht="13.5" thickBot="1">
      <c r="C60" s="148">
        <v>1400</v>
      </c>
      <c r="D60" s="153"/>
      <c r="E60" s="56">
        <f t="shared" si="9"/>
        <v>954.8435951049253</v>
      </c>
      <c r="F60" s="56">
        <f t="shared" si="9"/>
        <v>1370.1647636693303</v>
      </c>
      <c r="G60" s="57">
        <f t="shared" si="9"/>
        <v>1754.8061942765528</v>
      </c>
      <c r="H60" s="56">
        <f t="shared" si="9"/>
        <v>1934.566819771526</v>
      </c>
      <c r="I60" s="57">
        <f t="shared" si="9"/>
        <v>2108.7561544756545</v>
      </c>
      <c r="J60" s="56">
        <f t="shared" si="9"/>
        <v>2274.5730204210126</v>
      </c>
      <c r="K60" s="56">
        <f t="shared" si="9"/>
        <v>2434.8067209685005</v>
      </c>
      <c r="L60" s="56">
        <f t="shared" si="9"/>
        <v>2735.8484220852943</v>
      </c>
      <c r="M60" s="71">
        <f t="shared" si="9"/>
        <v>3265.4606678504683</v>
      </c>
      <c r="N60" s="115"/>
      <c r="O60" s="55">
        <f t="shared" si="10"/>
        <v>1168.1074088534028</v>
      </c>
      <c r="P60" s="57">
        <f t="shared" si="10"/>
        <v>1449.6890605160431</v>
      </c>
      <c r="Q60" s="57">
        <f t="shared" si="10"/>
        <v>1586.299155473357</v>
      </c>
      <c r="R60" s="57">
        <f t="shared" si="10"/>
        <v>1720.1221932750288</v>
      </c>
      <c r="S60" s="115"/>
      <c r="T60" s="56">
        <f t="shared" si="11"/>
        <v>1982.195557415669</v>
      </c>
      <c r="U60" s="56">
        <f t="shared" si="11"/>
        <v>2241.4213054007214</v>
      </c>
      <c r="V60" s="71">
        <f t="shared" si="11"/>
        <v>2750.0828673037154</v>
      </c>
      <c r="W60" s="59">
        <f t="shared" si="11"/>
        <v>1352.1726836333955</v>
      </c>
      <c r="X60" s="57">
        <f t="shared" si="11"/>
        <v>1948.6814114436122</v>
      </c>
      <c r="Y60" s="57">
        <f t="shared" si="11"/>
        <v>2496.4281962750874</v>
      </c>
      <c r="Z60" s="57">
        <f t="shared" si="11"/>
        <v>2754.2625986933217</v>
      </c>
      <c r="AA60" s="57">
        <f t="shared" si="11"/>
        <v>3000.941233048688</v>
      </c>
      <c r="AB60" s="57">
        <f t="shared" si="11"/>
        <v>3236.462560921624</v>
      </c>
      <c r="AC60" s="60">
        <f t="shared" si="11"/>
        <v>3462.2217055349965</v>
      </c>
      <c r="AD60" s="60">
        <f t="shared" si="11"/>
        <v>3885.8824179778553</v>
      </c>
      <c r="AE60" s="61">
        <f t="shared" si="11"/>
        <v>4621.6665991399905</v>
      </c>
      <c r="AF60" s="59">
        <f t="shared" si="11"/>
        <v>1849.59391115259</v>
      </c>
      <c r="AG60" s="57">
        <f t="shared" si="11"/>
        <v>0</v>
      </c>
      <c r="AH60" s="59">
        <f t="shared" si="11"/>
        <v>2556.3151369094358</v>
      </c>
      <c r="AI60" s="115"/>
      <c r="AJ60" s="115"/>
      <c r="AK60" s="115"/>
      <c r="AL60" s="115"/>
      <c r="AM60" s="115"/>
      <c r="AN60" s="115"/>
      <c r="AO60" s="115"/>
    </row>
    <row r="61" spans="3:41" ht="12.75">
      <c r="C61" s="148">
        <v>1500</v>
      </c>
      <c r="D61" s="153"/>
      <c r="E61" s="56">
        <f t="shared" si="9"/>
        <v>1023.0467090409912</v>
      </c>
      <c r="F61" s="56">
        <f t="shared" si="9"/>
        <v>1468.0336753599968</v>
      </c>
      <c r="G61" s="57">
        <f t="shared" si="9"/>
        <v>1880.1494938677351</v>
      </c>
      <c r="H61" s="56">
        <f t="shared" si="9"/>
        <v>2072.750164040921</v>
      </c>
      <c r="I61" s="57">
        <f t="shared" si="9"/>
        <v>2259.3815940810587</v>
      </c>
      <c r="J61" s="56">
        <f t="shared" si="9"/>
        <v>2437.0425218796568</v>
      </c>
      <c r="K61" s="56">
        <f t="shared" si="9"/>
        <v>2608.7214867519647</v>
      </c>
      <c r="L61" s="56">
        <f t="shared" si="9"/>
        <v>2931.266166519958</v>
      </c>
      <c r="M61" s="71">
        <f t="shared" si="9"/>
        <v>3498.7078584112164</v>
      </c>
      <c r="N61" s="113"/>
      <c r="O61" s="55">
        <f t="shared" si="10"/>
        <v>1251.5436523429314</v>
      </c>
      <c r="P61" s="57">
        <f t="shared" si="10"/>
        <v>1553.238279124332</v>
      </c>
      <c r="Q61" s="57">
        <f t="shared" si="10"/>
        <v>1699.6062380071683</v>
      </c>
      <c r="R61" s="57">
        <f t="shared" si="10"/>
        <v>1842.9880642232451</v>
      </c>
      <c r="S61" s="113"/>
      <c r="T61" s="56">
        <f t="shared" si="11"/>
        <v>2123.7809543739313</v>
      </c>
      <c r="U61" s="56">
        <f t="shared" si="11"/>
        <v>2401.5228272150584</v>
      </c>
      <c r="V61" s="71">
        <f t="shared" si="11"/>
        <v>2946.517357825409</v>
      </c>
      <c r="W61" s="59">
        <f t="shared" si="11"/>
        <v>1448.7564467500667</v>
      </c>
      <c r="X61" s="57">
        <f t="shared" si="11"/>
        <v>2087.872940832442</v>
      </c>
      <c r="Y61" s="57">
        <f t="shared" si="11"/>
        <v>2674.7444960090224</v>
      </c>
      <c r="Z61" s="57">
        <f t="shared" si="11"/>
        <v>2950.9956414571307</v>
      </c>
      <c r="AA61" s="57">
        <f t="shared" si="11"/>
        <v>3215.2941782664516</v>
      </c>
      <c r="AB61" s="57">
        <f t="shared" si="11"/>
        <v>3467.6384581303114</v>
      </c>
      <c r="AC61" s="60">
        <f t="shared" si="11"/>
        <v>3709.5232559303536</v>
      </c>
      <c r="AD61" s="60">
        <f t="shared" si="11"/>
        <v>4163.445447833416</v>
      </c>
      <c r="AE61" s="61">
        <f t="shared" si="11"/>
        <v>4951.785641935704</v>
      </c>
      <c r="AF61" s="59">
        <f t="shared" si="11"/>
        <v>1981.7077619492036</v>
      </c>
      <c r="AG61" s="57">
        <f t="shared" si="11"/>
        <v>0</v>
      </c>
      <c r="AH61" s="59">
        <f t="shared" si="11"/>
        <v>2738.9090752601096</v>
      </c>
      <c r="AI61" s="113"/>
      <c r="AJ61" s="113"/>
      <c r="AK61" s="113"/>
      <c r="AL61" s="113"/>
      <c r="AM61" s="113"/>
      <c r="AN61" s="113"/>
      <c r="AO61" s="113"/>
    </row>
    <row r="62" spans="3:41" ht="13.5" thickBot="1">
      <c r="C62" s="148">
        <v>1600</v>
      </c>
      <c r="D62" s="153"/>
      <c r="E62" s="56">
        <f t="shared" si="9"/>
        <v>1091.2498229770574</v>
      </c>
      <c r="F62" s="56">
        <f t="shared" si="9"/>
        <v>1565.9025870506632</v>
      </c>
      <c r="G62" s="57">
        <f t="shared" si="9"/>
        <v>2005.4927934589175</v>
      </c>
      <c r="H62" s="56">
        <f t="shared" si="9"/>
        <v>2210.9335083103156</v>
      </c>
      <c r="I62" s="57">
        <f t="shared" si="9"/>
        <v>2410.0070336864624</v>
      </c>
      <c r="J62" s="56">
        <f t="shared" si="9"/>
        <v>2599.5120233383004</v>
      </c>
      <c r="K62" s="56">
        <f t="shared" si="9"/>
        <v>2782.6362525354293</v>
      </c>
      <c r="L62" s="56">
        <f t="shared" si="9"/>
        <v>3126.6839109546218</v>
      </c>
      <c r="M62" s="71">
        <f t="shared" si="9"/>
        <v>3731.9550489719645</v>
      </c>
      <c r="N62" s="115"/>
      <c r="O62" s="55">
        <f t="shared" si="10"/>
        <v>1334.9798958324602</v>
      </c>
      <c r="P62" s="57">
        <f t="shared" si="10"/>
        <v>1656.7874977326207</v>
      </c>
      <c r="Q62" s="57">
        <f t="shared" si="10"/>
        <v>1812.9133205409794</v>
      </c>
      <c r="R62" s="57">
        <f t="shared" si="10"/>
        <v>1965.8539351714617</v>
      </c>
      <c r="S62" s="115"/>
      <c r="T62" s="56">
        <f t="shared" si="11"/>
        <v>2265.366351332193</v>
      </c>
      <c r="U62" s="56">
        <f t="shared" si="11"/>
        <v>2561.624349029396</v>
      </c>
      <c r="V62" s="71">
        <f t="shared" si="11"/>
        <v>3142.9518483471034</v>
      </c>
      <c r="W62" s="59">
        <f t="shared" si="11"/>
        <v>1545.340209866738</v>
      </c>
      <c r="X62" s="57">
        <f t="shared" si="11"/>
        <v>2227.064470221271</v>
      </c>
      <c r="Y62" s="57">
        <f t="shared" si="11"/>
        <v>2853.060795742957</v>
      </c>
      <c r="Z62" s="57">
        <f t="shared" si="11"/>
        <v>3147.728684220939</v>
      </c>
      <c r="AA62" s="57">
        <f t="shared" si="11"/>
        <v>3429.647123484215</v>
      </c>
      <c r="AB62" s="57">
        <f t="shared" si="11"/>
        <v>3698.814355338999</v>
      </c>
      <c r="AC62" s="60">
        <f t="shared" si="11"/>
        <v>3956.8248063257106</v>
      </c>
      <c r="AD62" s="60">
        <f t="shared" si="11"/>
        <v>4441.008477688977</v>
      </c>
      <c r="AE62" s="61">
        <f t="shared" si="11"/>
        <v>5281.904684731417</v>
      </c>
      <c r="AF62" s="59">
        <f t="shared" si="11"/>
        <v>2113.821612745817</v>
      </c>
      <c r="AG62" s="57">
        <f t="shared" si="11"/>
        <v>0</v>
      </c>
      <c r="AH62" s="59">
        <f t="shared" si="11"/>
        <v>2921.503013610784</v>
      </c>
      <c r="AI62" s="115"/>
      <c r="AJ62" s="115"/>
      <c r="AK62" s="115"/>
      <c r="AL62" s="115"/>
      <c r="AM62" s="115"/>
      <c r="AN62" s="115"/>
      <c r="AO62" s="115"/>
    </row>
    <row r="63" spans="3:41" ht="12.75">
      <c r="C63" s="148">
        <v>1800</v>
      </c>
      <c r="D63" s="153"/>
      <c r="E63" s="56">
        <f t="shared" si="9"/>
        <v>1227.6560508491896</v>
      </c>
      <c r="F63" s="56">
        <f t="shared" si="9"/>
        <v>1761.640410431996</v>
      </c>
      <c r="G63" s="57">
        <f t="shared" si="9"/>
        <v>2256.1793926412824</v>
      </c>
      <c r="H63" s="56">
        <f t="shared" si="9"/>
        <v>2487.300196849105</v>
      </c>
      <c r="I63" s="57">
        <f t="shared" si="9"/>
        <v>2711.25791289727</v>
      </c>
      <c r="J63" s="56">
        <f t="shared" si="9"/>
        <v>2924.4510262555877</v>
      </c>
      <c r="K63" s="56">
        <f t="shared" si="9"/>
        <v>3130.4657841023577</v>
      </c>
      <c r="L63" s="56">
        <f t="shared" si="9"/>
        <v>3517.5193998239497</v>
      </c>
      <c r="M63" s="71">
        <f t="shared" si="9"/>
        <v>4198.449430093459</v>
      </c>
      <c r="N63" s="113"/>
      <c r="O63" s="55">
        <f t="shared" si="10"/>
        <v>1501.8523828115176</v>
      </c>
      <c r="P63" s="57">
        <f t="shared" si="10"/>
        <v>1863.8859349491984</v>
      </c>
      <c r="Q63" s="57">
        <f t="shared" si="10"/>
        <v>2039.5274856086016</v>
      </c>
      <c r="R63" s="57">
        <f t="shared" si="10"/>
        <v>2211.5856770678943</v>
      </c>
      <c r="S63" s="113"/>
      <c r="T63" s="56">
        <f t="shared" si="11"/>
        <v>2548.5371452487175</v>
      </c>
      <c r="U63" s="56">
        <f t="shared" si="11"/>
        <v>2881.82739265807</v>
      </c>
      <c r="V63" s="71">
        <f t="shared" si="11"/>
        <v>3535.820829390491</v>
      </c>
      <c r="W63" s="59">
        <f t="shared" si="11"/>
        <v>1738.5077361000801</v>
      </c>
      <c r="X63" s="57">
        <f t="shared" si="11"/>
        <v>2505.44752899893</v>
      </c>
      <c r="Y63" s="57">
        <f t="shared" si="11"/>
        <v>3209.6933952108266</v>
      </c>
      <c r="Z63" s="57">
        <f t="shared" si="11"/>
        <v>3541.1947697485566</v>
      </c>
      <c r="AA63" s="57">
        <f t="shared" si="11"/>
        <v>3858.3530139197424</v>
      </c>
      <c r="AB63" s="57">
        <f t="shared" si="11"/>
        <v>4161.166149756374</v>
      </c>
      <c r="AC63" s="60">
        <f t="shared" si="11"/>
        <v>4451.427907116424</v>
      </c>
      <c r="AD63" s="60">
        <f t="shared" si="11"/>
        <v>4996.134537400099</v>
      </c>
      <c r="AE63" s="61">
        <f t="shared" si="11"/>
        <v>5942.142770322844</v>
      </c>
      <c r="AF63" s="59">
        <f t="shared" si="11"/>
        <v>2378.0493143390445</v>
      </c>
      <c r="AG63" s="57">
        <f t="shared" si="11"/>
        <v>0</v>
      </c>
      <c r="AH63" s="59">
        <f t="shared" si="11"/>
        <v>3286.690890312132</v>
      </c>
      <c r="AI63" s="113"/>
      <c r="AJ63" s="113"/>
      <c r="AK63" s="113"/>
      <c r="AL63" s="113"/>
      <c r="AM63" s="113"/>
      <c r="AN63" s="113"/>
      <c r="AO63" s="113"/>
    </row>
    <row r="64" spans="3:41" ht="13.5" thickBot="1">
      <c r="C64" s="148">
        <v>2000</v>
      </c>
      <c r="D64" s="153"/>
      <c r="E64" s="56">
        <f t="shared" si="9"/>
        <v>1364.0622787213217</v>
      </c>
      <c r="F64" s="56">
        <f t="shared" si="9"/>
        <v>1957.3782338133292</v>
      </c>
      <c r="G64" s="57">
        <f t="shared" si="9"/>
        <v>2506.865991823647</v>
      </c>
      <c r="H64" s="56">
        <f t="shared" si="9"/>
        <v>2763.6668853878946</v>
      </c>
      <c r="I64" s="57">
        <f t="shared" si="9"/>
        <v>3012.508792108078</v>
      </c>
      <c r="J64" s="56">
        <f t="shared" si="9"/>
        <v>3249.3900291728755</v>
      </c>
      <c r="K64" s="56">
        <f t="shared" si="9"/>
        <v>3478.295315669286</v>
      </c>
      <c r="L64" s="56">
        <f t="shared" si="9"/>
        <v>3908.354888693277</v>
      </c>
      <c r="M64" s="71">
        <f t="shared" si="9"/>
        <v>4664.9438112149555</v>
      </c>
      <c r="N64" s="115"/>
      <c r="O64" s="55">
        <f t="shared" si="10"/>
        <v>1668.7248697905752</v>
      </c>
      <c r="P64" s="57">
        <f t="shared" si="10"/>
        <v>2070.984372165776</v>
      </c>
      <c r="Q64" s="57">
        <f t="shared" si="10"/>
        <v>2266.1416506762243</v>
      </c>
      <c r="R64" s="57">
        <f t="shared" si="10"/>
        <v>2457.317418964327</v>
      </c>
      <c r="S64" s="115"/>
      <c r="T64" s="56">
        <f t="shared" si="11"/>
        <v>2831.7079391652414</v>
      </c>
      <c r="U64" s="56">
        <f t="shared" si="11"/>
        <v>3202.0304362867446</v>
      </c>
      <c r="V64" s="71">
        <f t="shared" si="11"/>
        <v>3928.689810433879</v>
      </c>
      <c r="W64" s="59">
        <f t="shared" si="11"/>
        <v>1931.6752623334223</v>
      </c>
      <c r="X64" s="57">
        <f t="shared" si="11"/>
        <v>2783.8305877765893</v>
      </c>
      <c r="Y64" s="57">
        <f t="shared" si="11"/>
        <v>3566.3259946786966</v>
      </c>
      <c r="Z64" s="57">
        <f t="shared" si="11"/>
        <v>3934.660855276174</v>
      </c>
      <c r="AA64" s="57">
        <f t="shared" si="11"/>
        <v>4287.058904355269</v>
      </c>
      <c r="AB64" s="57">
        <f t="shared" si="11"/>
        <v>4623.517944173748</v>
      </c>
      <c r="AC64" s="60">
        <f t="shared" si="11"/>
        <v>4946.031007907138</v>
      </c>
      <c r="AD64" s="60">
        <f t="shared" si="11"/>
        <v>5551.2605971112225</v>
      </c>
      <c r="AE64" s="61">
        <f t="shared" si="11"/>
        <v>6602.380855914272</v>
      </c>
      <c r="AF64" s="59">
        <f t="shared" si="11"/>
        <v>2642.2770159322713</v>
      </c>
      <c r="AG64" s="57">
        <f t="shared" si="11"/>
        <v>0</v>
      </c>
      <c r="AH64" s="59">
        <f t="shared" si="11"/>
        <v>3651.87876701348</v>
      </c>
      <c r="AI64" s="115"/>
      <c r="AJ64" s="115"/>
      <c r="AK64" s="115"/>
      <c r="AL64" s="115"/>
      <c r="AM64" s="115"/>
      <c r="AN64" s="115"/>
      <c r="AO64" s="115"/>
    </row>
    <row r="65" spans="3:41" ht="12.75">
      <c r="C65" s="148">
        <v>2200</v>
      </c>
      <c r="D65" s="153"/>
      <c r="E65" s="56">
        <f aca="true" t="shared" si="12" ref="E65:M70">(($C$18/50)^E$11)*(E$10/1000*$C39)</f>
        <v>1500.468506593454</v>
      </c>
      <c r="F65" s="56">
        <f t="shared" si="12"/>
        <v>2153.116057194662</v>
      </c>
      <c r="G65" s="57">
        <f t="shared" si="12"/>
        <v>2757.5525910060114</v>
      </c>
      <c r="H65" s="56">
        <f t="shared" si="12"/>
        <v>3040.033573926684</v>
      </c>
      <c r="I65" s="57">
        <f t="shared" si="12"/>
        <v>3313.759671318886</v>
      </c>
      <c r="J65" s="56">
        <f t="shared" si="12"/>
        <v>3574.329032090163</v>
      </c>
      <c r="K65" s="56">
        <f t="shared" si="12"/>
        <v>3826.124847236215</v>
      </c>
      <c r="L65" s="56">
        <f t="shared" si="12"/>
        <v>4299.190377562605</v>
      </c>
      <c r="M65" s="71">
        <f t="shared" si="12"/>
        <v>5131.438192336451</v>
      </c>
      <c r="N65" s="113"/>
      <c r="O65" s="55">
        <f aca="true" t="shared" si="13" ref="O65:R70">(($C$18/50)^O$11)*(O$10/1000*$C39)</f>
        <v>1835.5973567696326</v>
      </c>
      <c r="P65" s="57">
        <f t="shared" si="13"/>
        <v>2278.082809382354</v>
      </c>
      <c r="Q65" s="57">
        <f t="shared" si="13"/>
        <v>2492.755815743847</v>
      </c>
      <c r="R65" s="57">
        <f t="shared" si="13"/>
        <v>2703.04916086076</v>
      </c>
      <c r="S65" s="113"/>
      <c r="T65" s="56">
        <f aca="true" t="shared" si="14" ref="T65:AH70">(($C$18/50)^T$11)*(T$10/1000*$C39)</f>
        <v>3114.8787330817654</v>
      </c>
      <c r="U65" s="56">
        <f t="shared" si="14"/>
        <v>3522.233479915419</v>
      </c>
      <c r="V65" s="71">
        <f t="shared" si="14"/>
        <v>4321.558791477267</v>
      </c>
      <c r="W65" s="59">
        <f t="shared" si="14"/>
        <v>2124.8427885667647</v>
      </c>
      <c r="X65" s="57">
        <f t="shared" si="14"/>
        <v>3062.213646554248</v>
      </c>
      <c r="Y65" s="57">
        <f t="shared" si="14"/>
        <v>3922.9585941465657</v>
      </c>
      <c r="Z65" s="57">
        <f t="shared" si="14"/>
        <v>4328.1269408037915</v>
      </c>
      <c r="AA65" s="57">
        <f t="shared" si="14"/>
        <v>4715.764794790796</v>
      </c>
      <c r="AB65" s="57">
        <f t="shared" si="14"/>
        <v>5085.869738591124</v>
      </c>
      <c r="AC65" s="60">
        <f t="shared" si="14"/>
        <v>5440.634108697852</v>
      </c>
      <c r="AD65" s="60">
        <f t="shared" si="14"/>
        <v>6106.386656822344</v>
      </c>
      <c r="AE65" s="61">
        <f t="shared" si="14"/>
        <v>7262.618941505699</v>
      </c>
      <c r="AF65" s="59">
        <f t="shared" si="14"/>
        <v>2906.5047175254986</v>
      </c>
      <c r="AG65" s="57">
        <f t="shared" si="14"/>
        <v>0</v>
      </c>
      <c r="AH65" s="59">
        <f t="shared" si="14"/>
        <v>4017.066643714828</v>
      </c>
      <c r="AI65" s="113"/>
      <c r="AJ65" s="113"/>
      <c r="AK65" s="113"/>
      <c r="AL65" s="113"/>
      <c r="AM65" s="113"/>
      <c r="AN65" s="113"/>
      <c r="AO65" s="113"/>
    </row>
    <row r="66" spans="3:41" ht="13.5" thickBot="1">
      <c r="C66" s="148">
        <v>2400</v>
      </c>
      <c r="D66" s="153"/>
      <c r="E66" s="56">
        <f t="shared" si="12"/>
        <v>1636.8747344655862</v>
      </c>
      <c r="F66" s="56">
        <f t="shared" si="12"/>
        <v>2348.853880575995</v>
      </c>
      <c r="G66" s="57">
        <f t="shared" si="12"/>
        <v>3008.2391901883766</v>
      </c>
      <c r="H66" s="56">
        <f t="shared" si="12"/>
        <v>3316.4002624654736</v>
      </c>
      <c r="I66" s="57">
        <f t="shared" si="12"/>
        <v>3615.010550529694</v>
      </c>
      <c r="J66" s="56">
        <f t="shared" si="12"/>
        <v>3899.2680350074506</v>
      </c>
      <c r="K66" s="56">
        <f t="shared" si="12"/>
        <v>4173.954378803143</v>
      </c>
      <c r="L66" s="56">
        <f t="shared" si="12"/>
        <v>4690.025866431933</v>
      </c>
      <c r="M66" s="71">
        <f t="shared" si="12"/>
        <v>5597.932573457946</v>
      </c>
      <c r="N66" s="115"/>
      <c r="O66" s="55">
        <f t="shared" si="13"/>
        <v>2002.4698437486902</v>
      </c>
      <c r="P66" s="57">
        <f t="shared" si="13"/>
        <v>2485.181246598931</v>
      </c>
      <c r="Q66" s="57">
        <f t="shared" si="13"/>
        <v>2719.3699808114693</v>
      </c>
      <c r="R66" s="57">
        <f t="shared" si="13"/>
        <v>2948.7809027571925</v>
      </c>
      <c r="S66" s="115"/>
      <c r="T66" s="56">
        <f t="shared" si="14"/>
        <v>3398.04952699829</v>
      </c>
      <c r="U66" s="56">
        <f t="shared" si="14"/>
        <v>3842.4365235440937</v>
      </c>
      <c r="V66" s="71">
        <f t="shared" si="14"/>
        <v>4714.427772520655</v>
      </c>
      <c r="W66" s="59">
        <f t="shared" si="14"/>
        <v>2318.0103148001067</v>
      </c>
      <c r="X66" s="57">
        <f t="shared" si="14"/>
        <v>3340.596705331907</v>
      </c>
      <c r="Y66" s="57">
        <f t="shared" si="14"/>
        <v>4279.591193614436</v>
      </c>
      <c r="Z66" s="57">
        <f t="shared" si="14"/>
        <v>4721.5930263314085</v>
      </c>
      <c r="AA66" s="57">
        <f t="shared" si="14"/>
        <v>5144.4706852263225</v>
      </c>
      <c r="AB66" s="57">
        <f t="shared" si="14"/>
        <v>5548.221533008498</v>
      </c>
      <c r="AC66" s="60">
        <f t="shared" si="14"/>
        <v>5935.237209488566</v>
      </c>
      <c r="AD66" s="60">
        <f t="shared" si="14"/>
        <v>6661.512716533466</v>
      </c>
      <c r="AE66" s="61">
        <f t="shared" si="14"/>
        <v>7922.857027097126</v>
      </c>
      <c r="AF66" s="59">
        <f t="shared" si="14"/>
        <v>3170.7324191187254</v>
      </c>
      <c r="AG66" s="57">
        <f t="shared" si="14"/>
        <v>0</v>
      </c>
      <c r="AH66" s="59">
        <f t="shared" si="14"/>
        <v>4382.254520416176</v>
      </c>
      <c r="AI66" s="115"/>
      <c r="AJ66" s="115"/>
      <c r="AK66" s="115"/>
      <c r="AL66" s="115"/>
      <c r="AM66" s="115"/>
      <c r="AN66" s="115"/>
      <c r="AO66" s="115"/>
    </row>
    <row r="67" spans="3:41" ht="12.75">
      <c r="C67" s="148">
        <v>2500</v>
      </c>
      <c r="D67" s="153"/>
      <c r="E67" s="56">
        <f t="shared" si="12"/>
        <v>1705.0778484016523</v>
      </c>
      <c r="F67" s="56">
        <f t="shared" si="12"/>
        <v>2446.7227922666616</v>
      </c>
      <c r="G67" s="57">
        <f t="shared" si="12"/>
        <v>3133.5824897795583</v>
      </c>
      <c r="H67" s="56">
        <f t="shared" si="12"/>
        <v>3454.5836067348678</v>
      </c>
      <c r="I67" s="57">
        <f t="shared" si="12"/>
        <v>3765.6359901350975</v>
      </c>
      <c r="J67" s="56">
        <f t="shared" si="12"/>
        <v>4061.7375364660943</v>
      </c>
      <c r="K67" s="56">
        <f t="shared" si="12"/>
        <v>4347.869144586608</v>
      </c>
      <c r="L67" s="56">
        <f t="shared" si="12"/>
        <v>4885.443610866597</v>
      </c>
      <c r="M67" s="71">
        <f t="shared" si="12"/>
        <v>5831.179764018694</v>
      </c>
      <c r="N67" s="113"/>
      <c r="O67" s="55">
        <f t="shared" si="13"/>
        <v>2085.9060872382192</v>
      </c>
      <c r="P67" s="57">
        <f t="shared" si="13"/>
        <v>2588.73046520722</v>
      </c>
      <c r="Q67" s="57">
        <f t="shared" si="13"/>
        <v>2832.67706334528</v>
      </c>
      <c r="R67" s="57">
        <f t="shared" si="13"/>
        <v>3071.6467737054086</v>
      </c>
      <c r="S67" s="113"/>
      <c r="T67" s="56">
        <f t="shared" si="14"/>
        <v>3539.634923956552</v>
      </c>
      <c r="U67" s="56">
        <f t="shared" si="14"/>
        <v>4002.538045358431</v>
      </c>
      <c r="V67" s="71">
        <f t="shared" si="14"/>
        <v>4910.862263042349</v>
      </c>
      <c r="W67" s="59">
        <f t="shared" si="14"/>
        <v>2414.594077916778</v>
      </c>
      <c r="X67" s="57">
        <f t="shared" si="14"/>
        <v>3479.7882347207365</v>
      </c>
      <c r="Y67" s="57">
        <f t="shared" si="14"/>
        <v>4457.907493348371</v>
      </c>
      <c r="Z67" s="57">
        <f t="shared" si="14"/>
        <v>4918.3260690952175</v>
      </c>
      <c r="AA67" s="57">
        <f t="shared" si="14"/>
        <v>5358.823630444086</v>
      </c>
      <c r="AB67" s="57">
        <f t="shared" si="14"/>
        <v>5779.3974302171855</v>
      </c>
      <c r="AC67" s="60">
        <f t="shared" si="14"/>
        <v>6182.5387598839225</v>
      </c>
      <c r="AD67" s="60">
        <f t="shared" si="14"/>
        <v>6939.075746389027</v>
      </c>
      <c r="AE67" s="61">
        <f t="shared" si="14"/>
        <v>8252.97606989284</v>
      </c>
      <c r="AF67" s="59">
        <f t="shared" si="14"/>
        <v>3302.8462699153392</v>
      </c>
      <c r="AG67" s="57">
        <f t="shared" si="14"/>
        <v>0</v>
      </c>
      <c r="AH67" s="59">
        <f t="shared" si="14"/>
        <v>4564.84845876685</v>
      </c>
      <c r="AI67" s="113"/>
      <c r="AJ67" s="113"/>
      <c r="AK67" s="113"/>
      <c r="AL67" s="113"/>
      <c r="AM67" s="113"/>
      <c r="AN67" s="113"/>
      <c r="AO67" s="113"/>
    </row>
    <row r="68" spans="3:41" ht="13.5" thickBot="1">
      <c r="C68" s="148">
        <v>2600</v>
      </c>
      <c r="D68" s="153"/>
      <c r="E68" s="56">
        <f t="shared" si="12"/>
        <v>1773.2809623377184</v>
      </c>
      <c r="F68" s="56">
        <f t="shared" si="12"/>
        <v>2544.591703957328</v>
      </c>
      <c r="G68" s="57">
        <f t="shared" si="12"/>
        <v>3258.925789370741</v>
      </c>
      <c r="H68" s="56">
        <f t="shared" si="12"/>
        <v>3592.766951004263</v>
      </c>
      <c r="I68" s="57">
        <f t="shared" si="12"/>
        <v>3916.2614297405016</v>
      </c>
      <c r="J68" s="56">
        <f t="shared" si="12"/>
        <v>4224.207037924738</v>
      </c>
      <c r="K68" s="56">
        <f t="shared" si="12"/>
        <v>4521.783910370073</v>
      </c>
      <c r="L68" s="56">
        <f t="shared" si="12"/>
        <v>5080.86135530126</v>
      </c>
      <c r="M68" s="71">
        <f t="shared" si="12"/>
        <v>6064.426954579442</v>
      </c>
      <c r="N68" s="115"/>
      <c r="O68" s="55">
        <f t="shared" si="13"/>
        <v>2169.3423307277476</v>
      </c>
      <c r="P68" s="57">
        <f t="shared" si="13"/>
        <v>2692.2796838155086</v>
      </c>
      <c r="Q68" s="57">
        <f t="shared" si="13"/>
        <v>2945.9841458790916</v>
      </c>
      <c r="R68" s="57">
        <f t="shared" si="13"/>
        <v>3194.512644653625</v>
      </c>
      <c r="S68" s="115"/>
      <c r="T68" s="56">
        <f t="shared" si="14"/>
        <v>3681.220320914814</v>
      </c>
      <c r="U68" s="56">
        <f t="shared" si="14"/>
        <v>4162.639567172768</v>
      </c>
      <c r="V68" s="71">
        <f t="shared" si="14"/>
        <v>5107.296753564043</v>
      </c>
      <c r="W68" s="59">
        <f t="shared" si="14"/>
        <v>2511.177841033449</v>
      </c>
      <c r="X68" s="57">
        <f t="shared" si="14"/>
        <v>3618.9797641095656</v>
      </c>
      <c r="Y68" s="57">
        <f t="shared" si="14"/>
        <v>4636.223793082305</v>
      </c>
      <c r="Z68" s="57">
        <f t="shared" si="14"/>
        <v>5115.059111859026</v>
      </c>
      <c r="AA68" s="57">
        <f t="shared" si="14"/>
        <v>5573.17657566185</v>
      </c>
      <c r="AB68" s="57">
        <f t="shared" si="14"/>
        <v>6010.573327425873</v>
      </c>
      <c r="AC68" s="60">
        <f t="shared" si="14"/>
        <v>6429.840310279279</v>
      </c>
      <c r="AD68" s="60">
        <f t="shared" si="14"/>
        <v>7216.638776244588</v>
      </c>
      <c r="AE68" s="61">
        <f t="shared" si="14"/>
        <v>8583.095112688554</v>
      </c>
      <c r="AF68" s="59">
        <f t="shared" si="14"/>
        <v>3434.9601207119526</v>
      </c>
      <c r="AG68" s="57">
        <f t="shared" si="14"/>
        <v>0</v>
      </c>
      <c r="AH68" s="59">
        <f t="shared" si="14"/>
        <v>4747.442397117524</v>
      </c>
      <c r="AI68" s="115"/>
      <c r="AJ68" s="115"/>
      <c r="AK68" s="115"/>
      <c r="AL68" s="115"/>
      <c r="AM68" s="115"/>
      <c r="AN68" s="115"/>
      <c r="AO68" s="115"/>
    </row>
    <row r="69" spans="3:41" ht="12.75">
      <c r="C69" s="148">
        <v>2800</v>
      </c>
      <c r="D69" s="153"/>
      <c r="E69" s="56">
        <f t="shared" si="12"/>
        <v>1909.6871902098505</v>
      </c>
      <c r="F69" s="56">
        <f t="shared" si="12"/>
        <v>2740.3295273386607</v>
      </c>
      <c r="G69" s="57">
        <f t="shared" si="12"/>
        <v>3509.6123885531056</v>
      </c>
      <c r="H69" s="56">
        <f t="shared" si="12"/>
        <v>3869.133639543052</v>
      </c>
      <c r="I69" s="57">
        <f t="shared" si="12"/>
        <v>4217.512308951309</v>
      </c>
      <c r="J69" s="56">
        <f t="shared" si="12"/>
        <v>4549.146040842025</v>
      </c>
      <c r="K69" s="56">
        <f t="shared" si="12"/>
        <v>4869.613441937001</v>
      </c>
      <c r="L69" s="56">
        <f t="shared" si="12"/>
        <v>5471.6968441705885</v>
      </c>
      <c r="M69" s="71">
        <f t="shared" si="12"/>
        <v>6530.921335700937</v>
      </c>
      <c r="N69" s="113"/>
      <c r="O69" s="55">
        <f t="shared" si="13"/>
        <v>2336.2148177068057</v>
      </c>
      <c r="P69" s="57">
        <f t="shared" si="13"/>
        <v>2899.3781210320863</v>
      </c>
      <c r="Q69" s="57">
        <f t="shared" si="13"/>
        <v>3172.598310946714</v>
      </c>
      <c r="R69" s="57">
        <f t="shared" si="13"/>
        <v>3440.2443865500577</v>
      </c>
      <c r="S69" s="113"/>
      <c r="T69" s="56">
        <f t="shared" si="14"/>
        <v>3964.391114831338</v>
      </c>
      <c r="U69" s="56">
        <f t="shared" si="14"/>
        <v>4482.842610801443</v>
      </c>
      <c r="V69" s="71">
        <f t="shared" si="14"/>
        <v>5500.165734607431</v>
      </c>
      <c r="W69" s="59">
        <f t="shared" si="14"/>
        <v>2704.345367266791</v>
      </c>
      <c r="X69" s="57">
        <f t="shared" si="14"/>
        <v>3897.3628228872244</v>
      </c>
      <c r="Y69" s="57">
        <f t="shared" si="14"/>
        <v>4992.856392550175</v>
      </c>
      <c r="Z69" s="57">
        <f t="shared" si="14"/>
        <v>5508.525197386643</v>
      </c>
      <c r="AA69" s="57">
        <f t="shared" si="14"/>
        <v>6001.882466097376</v>
      </c>
      <c r="AB69" s="57">
        <f t="shared" si="14"/>
        <v>6472.925121843248</v>
      </c>
      <c r="AC69" s="60">
        <f t="shared" si="14"/>
        <v>6924.443411069993</v>
      </c>
      <c r="AD69" s="60">
        <f t="shared" si="14"/>
        <v>7771.764835955711</v>
      </c>
      <c r="AE69" s="61">
        <f t="shared" si="14"/>
        <v>9243.333198279981</v>
      </c>
      <c r="AF69" s="59">
        <f t="shared" si="14"/>
        <v>3699.18782230518</v>
      </c>
      <c r="AG69" s="57">
        <f t="shared" si="14"/>
        <v>0</v>
      </c>
      <c r="AH69" s="59">
        <f t="shared" si="14"/>
        <v>5112.6302738188715</v>
      </c>
      <c r="AI69" s="113"/>
      <c r="AJ69" s="113"/>
      <c r="AK69" s="113"/>
      <c r="AL69" s="113"/>
      <c r="AM69" s="113"/>
      <c r="AN69" s="113"/>
      <c r="AO69" s="113"/>
    </row>
    <row r="70" spans="3:41" ht="13.5" thickBot="1">
      <c r="C70" s="148">
        <v>3000</v>
      </c>
      <c r="D70" s="153"/>
      <c r="E70" s="63">
        <f t="shared" si="12"/>
        <v>2046.0934180819825</v>
      </c>
      <c r="F70" s="63">
        <f t="shared" si="12"/>
        <v>2936.0673507199936</v>
      </c>
      <c r="G70" s="64">
        <f t="shared" si="12"/>
        <v>3760.2989877354703</v>
      </c>
      <c r="H70" s="63">
        <f t="shared" si="12"/>
        <v>4145.500328081842</v>
      </c>
      <c r="I70" s="64">
        <f t="shared" si="12"/>
        <v>4518.763188162117</v>
      </c>
      <c r="J70" s="63">
        <f t="shared" si="12"/>
        <v>4874.0850437593135</v>
      </c>
      <c r="K70" s="63">
        <f t="shared" si="12"/>
        <v>5217.442973503929</v>
      </c>
      <c r="L70" s="63">
        <f t="shared" si="12"/>
        <v>5862.532333039916</v>
      </c>
      <c r="M70" s="73">
        <f t="shared" si="12"/>
        <v>6997.415716822433</v>
      </c>
      <c r="N70" s="115"/>
      <c r="O70" s="62">
        <f t="shared" si="13"/>
        <v>2503.087304685863</v>
      </c>
      <c r="P70" s="64">
        <f t="shared" si="13"/>
        <v>3106.476558248664</v>
      </c>
      <c r="Q70" s="64">
        <f t="shared" si="13"/>
        <v>3399.2124760143365</v>
      </c>
      <c r="R70" s="64">
        <f t="shared" si="13"/>
        <v>3685.9761284464903</v>
      </c>
      <c r="S70" s="115"/>
      <c r="T70" s="63">
        <f t="shared" si="14"/>
        <v>4247.561908747863</v>
      </c>
      <c r="U70" s="63">
        <f t="shared" si="14"/>
        <v>4803.045654430117</v>
      </c>
      <c r="V70" s="73">
        <f t="shared" si="14"/>
        <v>5893.034715650818</v>
      </c>
      <c r="W70" s="66">
        <f t="shared" si="14"/>
        <v>2897.5128935001335</v>
      </c>
      <c r="X70" s="64">
        <f t="shared" si="14"/>
        <v>4175.745881664884</v>
      </c>
      <c r="Y70" s="64">
        <f t="shared" si="14"/>
        <v>5349.488992018045</v>
      </c>
      <c r="Z70" s="64">
        <f t="shared" si="14"/>
        <v>5901.991282914261</v>
      </c>
      <c r="AA70" s="64">
        <f t="shared" si="14"/>
        <v>6430.588356532903</v>
      </c>
      <c r="AB70" s="64">
        <f t="shared" si="14"/>
        <v>6935.276916260623</v>
      </c>
      <c r="AC70" s="67">
        <f t="shared" si="14"/>
        <v>7419.046511860707</v>
      </c>
      <c r="AD70" s="67">
        <f t="shared" si="14"/>
        <v>8326.890895666833</v>
      </c>
      <c r="AE70" s="68">
        <f t="shared" si="14"/>
        <v>9903.571283871408</v>
      </c>
      <c r="AF70" s="66">
        <f t="shared" si="14"/>
        <v>3963.415523898407</v>
      </c>
      <c r="AG70" s="64">
        <f t="shared" si="14"/>
        <v>0</v>
      </c>
      <c r="AH70" s="66">
        <f t="shared" si="14"/>
        <v>5477.818150520219</v>
      </c>
      <c r="AI70" s="115"/>
      <c r="AJ70" s="115"/>
      <c r="AK70" s="115"/>
      <c r="AL70" s="115"/>
      <c r="AM70" s="115"/>
      <c r="AN70" s="115"/>
      <c r="AO70" s="115"/>
    </row>
    <row r="72" spans="7:8" ht="15">
      <c r="G72" s="1"/>
      <c r="H72" s="1"/>
    </row>
    <row r="73" spans="7:8" ht="15">
      <c r="G73" s="1"/>
      <c r="H73" s="1"/>
    </row>
    <row r="74" spans="7:8" ht="15">
      <c r="G74" s="1"/>
      <c r="H74" s="1"/>
    </row>
    <row r="76" spans="3:22" ht="12.75"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</row>
    <row r="77" spans="3:6" ht="12.75">
      <c r="C77" s="220"/>
      <c r="D77" s="221"/>
      <c r="E77" s="221"/>
      <c r="F77" s="221"/>
    </row>
    <row r="78" spans="3:6" ht="12.75">
      <c r="C78" s="220"/>
      <c r="D78" s="221"/>
      <c r="E78" s="221"/>
      <c r="F78" s="221"/>
    </row>
    <row r="79" spans="3:6" ht="12.75">
      <c r="C79" s="220"/>
      <c r="D79" s="221"/>
      <c r="E79" s="221"/>
      <c r="F79" s="221"/>
    </row>
    <row r="80" spans="3:6" ht="12.75">
      <c r="C80" s="220"/>
      <c r="D80" s="221"/>
      <c r="E80" s="221"/>
      <c r="F80" s="221"/>
    </row>
  </sheetData>
  <sheetProtection/>
  <mergeCells count="14">
    <mergeCell ref="B14:D14"/>
    <mergeCell ref="C20:D20"/>
    <mergeCell ref="E20:M20"/>
    <mergeCell ref="N20:V20"/>
    <mergeCell ref="AF20:AO20"/>
    <mergeCell ref="C46:D46"/>
    <mergeCell ref="E46:N46"/>
    <mergeCell ref="AF46:AO46"/>
    <mergeCell ref="E2:M2"/>
    <mergeCell ref="N2:V2"/>
    <mergeCell ref="AF2:AO2"/>
    <mergeCell ref="E8:M8"/>
    <mergeCell ref="N8:V8"/>
    <mergeCell ref="AF8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"Gürcan Isbilir" &lt;gurcan_isbilir@termoteknik.com&gt;;gurcan isbilir</dc:creator>
  <cp:keywords/>
  <dc:description/>
  <cp:lastModifiedBy>Denis</cp:lastModifiedBy>
  <cp:lastPrinted>2021-01-25T12:36:36Z</cp:lastPrinted>
  <dcterms:created xsi:type="dcterms:W3CDTF">2002-10-30T14:23:25Z</dcterms:created>
  <dcterms:modified xsi:type="dcterms:W3CDTF">2022-02-14T14:01:24Z</dcterms:modified>
  <cp:category/>
  <cp:version/>
  <cp:contentType/>
  <cp:contentStatus/>
</cp:coreProperties>
</file>